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9120" activeTab="0"/>
  </bookViews>
  <sheets>
    <sheet name="G11HIST.XLS" sheetId="1" r:id="rId1"/>
  </sheets>
  <definedNames>
    <definedName name="G11HIST.XLS">'G11HIST.XLS'!$A$12:$W$199</definedName>
    <definedName name="GGDPECCPD">'G11HIST.XLS'!$R$12:$R$199</definedName>
    <definedName name="GGDPECCPE">'G11HIST.XLS'!$U$12:$U$199</definedName>
    <definedName name="GGDPECCPGDP">'G11HIST.XLS'!$W$12:$W$199</definedName>
    <definedName name="GGDPECCPI">'G11HIST.XLS'!$V$12:$V$199</definedName>
    <definedName name="GGDPECCPSBSI">'G11HIST.XLS'!$O$12:$O$199</definedName>
    <definedName name="GGDPECCPSCO">'G11HIST.XLS'!$T$12:$T$199</definedName>
    <definedName name="GGDPECCPSCP">'G11HIST.XLS'!$S$12:$S$199</definedName>
    <definedName name="GGDPECCPSD">'G11HIST.XLS'!$N$12:$N$199</definedName>
    <definedName name="GGDPECCPSE">'G11HIST.XLS'!$P$12:$P$199</definedName>
    <definedName name="GGDPECCPSH">'G11HIST.XLS'!$M$12:$M$199</definedName>
    <definedName name="GGDPECCPSO">'G11HIST.XLS'!$Q$12:$Q$199</definedName>
    <definedName name="GGDPECCVCO">'G11HIST.XLS'!$I$12:$I$199</definedName>
    <definedName name="GGDPECCVCP">'G11HIST.XLS'!$H$12:$H$199</definedName>
    <definedName name="GGDPECCVE">'G11HIST.XLS'!$J$12:$J$199</definedName>
    <definedName name="GGDPECCVGDP">'G11HIST.XLS'!$L$12:$L$199</definedName>
    <definedName name="GGDPECCVI">'G11HIST.XLS'!$K$12:$K$199</definedName>
    <definedName name="GGDPECCVPD">'G11HIST.XLS'!$G$12:$G$199</definedName>
    <definedName name="GGDPECCVPSBSI">'G11HIST.XLS'!$D$12:$D$199</definedName>
    <definedName name="GGDPECCVPSD">'G11HIST.XLS'!$C$12:$C$199</definedName>
    <definedName name="GGDPECCVPSE">'G11HIST.XLS'!$E$12:$E$199</definedName>
    <definedName name="GGDPECCVPSH">'G11HIST.XLS'!$B$12:$B$199</definedName>
    <definedName name="GGDPECCVPSO">'G11HIST.XLS'!$F$12:$F$199</definedName>
    <definedName name="_xlnm.Print_Area" localSheetId="0">'G11HIST.XLS'!$B$12:$W$199</definedName>
    <definedName name="_xlnm.Print_Titles" localSheetId="0">'G11HIST.XLS'!$A:$A,'G11HIST.XLS'!$1:$10</definedName>
  </definedNames>
  <calcPr fullCalcOnLoad="1"/>
</workbook>
</file>

<file path=xl/sharedStrings.xml><?xml version="1.0" encoding="utf-8"?>
<sst xmlns="http://schemas.openxmlformats.org/spreadsheetml/2006/main" count="101" uniqueCount="50">
  <si>
    <t>Source</t>
  </si>
  <si>
    <t>Notes To Tables</t>
  </si>
  <si>
    <t>G11  GROSS DOMESTIC PRODUCT - EXPENDITURE COMPONENTS</t>
  </si>
  <si>
    <t>$ million, sa</t>
  </si>
  <si>
    <t>Chain volume measures</t>
  </si>
  <si>
    <t>Private spending</t>
  </si>
  <si>
    <t>Household</t>
  </si>
  <si>
    <t>consumption</t>
  </si>
  <si>
    <t>Dwelling</t>
  </si>
  <si>
    <t>investment</t>
  </si>
  <si>
    <t>Buildings</t>
  </si>
  <si>
    <t>and structures</t>
  </si>
  <si>
    <t>Excluding transfers</t>
  </si>
  <si>
    <t>Equipment</t>
  </si>
  <si>
    <t>Other</t>
  </si>
  <si>
    <t>Public</t>
  </si>
  <si>
    <t>demand</t>
  </si>
  <si>
    <t>Change in inventories</t>
  </si>
  <si>
    <t>Private</t>
  </si>
  <si>
    <t>non-farm</t>
  </si>
  <si>
    <t>Exports</t>
  </si>
  <si>
    <t>Imports</t>
  </si>
  <si>
    <t>Gross</t>
  </si>
  <si>
    <t>domestic</t>
  </si>
  <si>
    <t>product</t>
  </si>
  <si>
    <t>Current prices</t>
  </si>
  <si>
    <t>ABS</t>
  </si>
  <si>
    <t>G11HIST.XLS</t>
  </si>
  <si>
    <t>GGDPECCVPSH</t>
  </si>
  <si>
    <t>GGDPECCVPSD</t>
  </si>
  <si>
    <t>GGDPECCVPSBSI</t>
  </si>
  <si>
    <t>GGDPECCVPSE</t>
  </si>
  <si>
    <t>GGDPECCVPSO</t>
  </si>
  <si>
    <t>GGDPECCVPD</t>
  </si>
  <si>
    <t>GGDPECCVCP</t>
  </si>
  <si>
    <t>GGDPECCVCO</t>
  </si>
  <si>
    <t>GGDPECCVE</t>
  </si>
  <si>
    <t>GGDPECCVI</t>
  </si>
  <si>
    <t>GGDPECCVGDP</t>
  </si>
  <si>
    <t>GGDPECCPSH</t>
  </si>
  <si>
    <t>GGDPECCPSD</t>
  </si>
  <si>
    <t>GGDPECCPSBSI</t>
  </si>
  <si>
    <t>GGDPECCPSE</t>
  </si>
  <si>
    <t>GGDPECCPSO</t>
  </si>
  <si>
    <t>GGDPECCPD</t>
  </si>
  <si>
    <t>GGDPECCPSCP</t>
  </si>
  <si>
    <t>GGDPECCPSCO</t>
  </si>
  <si>
    <t>GGDPECCPE</t>
  </si>
  <si>
    <t>GGDPECCPI</t>
  </si>
  <si>
    <t>GGDPECCPGDP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</si>
</sst>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Geneva"/>
      <family val="0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Geneva"/>
      <family val="0"/>
    </font>
    <font>
      <u val="single"/>
      <sz val="9"/>
      <color indexed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9" fillId="0" borderId="0" xfId="2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 applyProtection="1">
      <alignment horizontal="centerContinuous"/>
      <protection/>
    </xf>
    <xf numFmtId="0" fontId="2" fillId="0" borderId="2" xfId="0" applyNumberFormat="1" applyFont="1" applyBorder="1" applyAlignment="1" applyProtection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" fillId="0" borderId="4" xfId="0" applyNumberFormat="1" applyFont="1" applyBorder="1" applyAlignment="1" applyProtection="1">
      <alignment horizontal="centerContinuous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Australia: Imports &amp; Exports as % of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425"/>
          <c:w val="0.903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'G11HIST.XLS'!$Y$14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'G11HIST.XLS'!$X$15:$X$212</c:f>
              <c:strCache/>
            </c:strRef>
          </c:cat>
          <c:val>
            <c:numRef>
              <c:f>'G11HIST.XLS'!$Y$15:$Y$212</c:f>
              <c:numCache/>
            </c:numRef>
          </c:val>
          <c:smooth val="0"/>
        </c:ser>
        <c:ser>
          <c:idx val="1"/>
          <c:order val="1"/>
          <c:tx>
            <c:strRef>
              <c:f>'G11HIST.XLS'!$Z$14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'G11HIST.XLS'!$X$15:$X$212</c:f>
              <c:strCache/>
            </c:strRef>
          </c:cat>
          <c:val>
            <c:numRef>
              <c:f>'G11HIST.XLS'!$Z$15:$Z$212</c:f>
              <c:numCache/>
            </c:numRef>
          </c:val>
          <c:smooth val="0"/>
        </c:ser>
        <c:axId val="2922643"/>
        <c:axId val="26303788"/>
      </c:lineChart>
      <c:date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3788"/>
        <c:crosses val="autoZero"/>
        <c:auto val="0"/>
        <c:noMultiLvlLbl val="0"/>
      </c:dateAx>
      <c:valAx>
        <c:axId val="26303788"/>
        <c:scaling>
          <c:orientation val="minMax"/>
          <c:max val="0.2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1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0.26475</cdr:y>
    </cdr:from>
    <cdr:to>
      <cdr:x>0.509</cdr:x>
      <cdr:y>0.85175</cdr:y>
    </cdr:to>
    <cdr:sp>
      <cdr:nvSpPr>
        <cdr:cNvPr id="1" name="Line 5"/>
        <cdr:cNvSpPr>
          <a:spLocks/>
        </cdr:cNvSpPr>
      </cdr:nvSpPr>
      <cdr:spPr>
        <a:xfrm>
          <a:off x="2486025" y="88582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0.18925</cdr:y>
    </cdr:from>
    <cdr:to>
      <cdr:x>0.65925</cdr:x>
      <cdr:y>0.2295</cdr:y>
    </cdr:to>
    <cdr:sp>
      <cdr:nvSpPr>
        <cdr:cNvPr id="2" name="TextBox 6"/>
        <cdr:cNvSpPr txBox="1">
          <a:spLocks noChangeArrowheads="1"/>
        </cdr:cNvSpPr>
      </cdr:nvSpPr>
      <cdr:spPr>
        <a:xfrm>
          <a:off x="2152650" y="628650"/>
          <a:ext cx="1066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$A Floated</a:t>
          </a:r>
        </a:p>
      </cdr:txBody>
    </cdr:sp>
  </cdr:relSizeAnchor>
  <cdr:relSizeAnchor xmlns:cdr="http://schemas.openxmlformats.org/drawingml/2006/chartDrawing">
    <cdr:from>
      <cdr:x>0.1245</cdr:x>
      <cdr:y>0.65125</cdr:y>
    </cdr:from>
    <cdr:to>
      <cdr:x>0.509</cdr:x>
      <cdr:y>0.6685</cdr:y>
    </cdr:to>
    <cdr:sp>
      <cdr:nvSpPr>
        <cdr:cNvPr id="3" name="Line 7"/>
        <cdr:cNvSpPr>
          <a:spLocks/>
        </cdr:cNvSpPr>
      </cdr:nvSpPr>
      <cdr:spPr>
        <a:xfrm flipH="1">
          <a:off x="600075" y="2181225"/>
          <a:ext cx="1885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0.23</cdr:y>
    </cdr:from>
    <cdr:to>
      <cdr:x>0.9565</cdr:x>
      <cdr:y>0.65125</cdr:y>
    </cdr:to>
    <cdr:sp>
      <cdr:nvSpPr>
        <cdr:cNvPr id="4" name="Line 8"/>
        <cdr:cNvSpPr>
          <a:spLocks/>
        </cdr:cNvSpPr>
      </cdr:nvSpPr>
      <cdr:spPr>
        <a:xfrm flipV="1">
          <a:off x="2486025" y="771525"/>
          <a:ext cx="2190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0.355</cdr:y>
    </cdr:from>
    <cdr:to>
      <cdr:x>0.3365</cdr:x>
      <cdr:y>0.85175</cdr:y>
    </cdr:to>
    <cdr:sp>
      <cdr:nvSpPr>
        <cdr:cNvPr id="5" name="Line 9"/>
        <cdr:cNvSpPr>
          <a:spLocks/>
        </cdr:cNvSpPr>
      </cdr:nvSpPr>
      <cdr:spPr>
        <a:xfrm flipH="1">
          <a:off x="1638300" y="11906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0.29125</cdr:x>
      <cdr:y>0.31425</cdr:y>
    </cdr:from>
    <cdr:to>
      <cdr:x>0.416</cdr:x>
      <cdr:y>0.355</cdr:y>
    </cdr:to>
    <cdr:sp>
      <cdr:nvSpPr>
        <cdr:cNvPr id="6" name="TextBox 10"/>
        <cdr:cNvSpPr txBox="1">
          <a:spLocks noChangeArrowheads="1"/>
        </cdr:cNvSpPr>
      </cdr:nvSpPr>
      <cdr:spPr>
        <a:xfrm>
          <a:off x="1419225" y="1047750"/>
          <a:ext cx="609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$US Floated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285750</xdr:colOff>
      <xdr:row>9</xdr:row>
      <xdr:rowOff>142875</xdr:rowOff>
    </xdr:from>
    <xdr:to>
      <xdr:col>34</xdr:col>
      <xdr:colOff>304800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7135475" y="1600200"/>
        <a:ext cx="4895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ba.gov.au/Statistics/Bulletin/NotesToTables.rtf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" TargetMode="External" /><Relationship Id="rId4" Type="http://schemas.openxmlformats.org/officeDocument/2006/relationships/hyperlink" Target="http://www.abs.gov.au/" TargetMode="External" /><Relationship Id="rId5" Type="http://schemas.openxmlformats.org/officeDocument/2006/relationships/hyperlink" Target="http://www.abs.gov.au/" TargetMode="External" /><Relationship Id="rId6" Type="http://schemas.openxmlformats.org/officeDocument/2006/relationships/hyperlink" Target="http://www.abs.gov.au/" TargetMode="External" /><Relationship Id="rId7" Type="http://schemas.openxmlformats.org/officeDocument/2006/relationships/hyperlink" Target="http://www.abs.gov.au/" TargetMode="External" /><Relationship Id="rId8" Type="http://schemas.openxmlformats.org/officeDocument/2006/relationships/hyperlink" Target="http://www.abs.gov.au/" TargetMode="External" /><Relationship Id="rId9" Type="http://schemas.openxmlformats.org/officeDocument/2006/relationships/hyperlink" Target="http://www.abs.gov.au/" TargetMode="External" /><Relationship Id="rId10" Type="http://schemas.openxmlformats.org/officeDocument/2006/relationships/hyperlink" Target="http://www.abs.gov.au/" TargetMode="External" /><Relationship Id="rId11" Type="http://schemas.openxmlformats.org/officeDocument/2006/relationships/hyperlink" Target="http://www.abs.gov.au/" TargetMode="External" /><Relationship Id="rId12" Type="http://schemas.openxmlformats.org/officeDocument/2006/relationships/hyperlink" Target="http://www.abs.gov.au/" TargetMode="External" /><Relationship Id="rId13" Type="http://schemas.openxmlformats.org/officeDocument/2006/relationships/hyperlink" Target="http://www.abs.gov.au/" TargetMode="External" /><Relationship Id="rId14" Type="http://schemas.openxmlformats.org/officeDocument/2006/relationships/hyperlink" Target="http://www.abs.gov.au/" TargetMode="External" /><Relationship Id="rId15" Type="http://schemas.openxmlformats.org/officeDocument/2006/relationships/hyperlink" Target="http://www.abs.gov.au/" TargetMode="External" /><Relationship Id="rId16" Type="http://schemas.openxmlformats.org/officeDocument/2006/relationships/hyperlink" Target="http://www.abs.gov.au/" TargetMode="External" /><Relationship Id="rId17" Type="http://schemas.openxmlformats.org/officeDocument/2006/relationships/hyperlink" Target="http://www.abs.gov.au/" TargetMode="External" /><Relationship Id="rId18" Type="http://schemas.openxmlformats.org/officeDocument/2006/relationships/hyperlink" Target="http://www.abs.gov.au/" TargetMode="External" /><Relationship Id="rId19" Type="http://schemas.openxmlformats.org/officeDocument/2006/relationships/hyperlink" Target="http://www.abs.gov.au/" TargetMode="External" /><Relationship Id="rId20" Type="http://schemas.openxmlformats.org/officeDocument/2006/relationships/hyperlink" Target="http://www.abs.gov.au/" TargetMode="External" /><Relationship Id="rId21" Type="http://schemas.openxmlformats.org/officeDocument/2006/relationships/hyperlink" Target="http://www.abs.gov.au/" TargetMode="External" /><Relationship Id="rId22" Type="http://schemas.openxmlformats.org/officeDocument/2006/relationships/hyperlink" Target="http://www.abs.gov.au/" TargetMode="External" /><Relationship Id="rId23" Type="http://schemas.openxmlformats.org/officeDocument/2006/relationships/hyperlink" Target="http://www.abs.gov.au/" TargetMode="Externa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workbookViewId="0" topLeftCell="A1">
      <pane xSplit="1" ySplit="10" topLeftCell="V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12.7109375" style="0" customWidth="1"/>
    <col min="2" max="2" width="11.28125" style="0" bestFit="1" customWidth="1"/>
    <col min="3" max="3" width="9.8515625" style="0" bestFit="1" customWidth="1"/>
    <col min="4" max="4" width="12.28125" style="0" bestFit="1" customWidth="1"/>
    <col min="5" max="5" width="9.7109375" style="0" bestFit="1" customWidth="1"/>
    <col min="6" max="6" width="9.8515625" style="0" bestFit="1" customWidth="1"/>
    <col min="9" max="9" width="9.28125" style="0" bestFit="1" customWidth="1"/>
    <col min="10" max="10" width="8.28125" style="0" bestFit="1" customWidth="1"/>
    <col min="11" max="11" width="7.8515625" style="0" bestFit="1" customWidth="1"/>
    <col min="12" max="12" width="10.00390625" style="0" bestFit="1" customWidth="1"/>
    <col min="13" max="13" width="11.28125" style="0" bestFit="1" customWidth="1"/>
    <col min="14" max="14" width="9.57421875" style="0" bestFit="1" customWidth="1"/>
    <col min="15" max="15" width="12.28125" style="0" bestFit="1" customWidth="1"/>
    <col min="16" max="17" width="9.57421875" style="0" bestFit="1" customWidth="1"/>
    <col min="18" max="18" width="8.28125" style="0" bestFit="1" customWidth="1"/>
    <col min="19" max="19" width="9.7109375" style="0" bestFit="1" customWidth="1"/>
    <col min="20" max="20" width="9.8515625" style="0" bestFit="1" customWidth="1"/>
    <col min="21" max="21" width="8.140625" style="0" bestFit="1" customWidth="1"/>
    <col min="22" max="22" width="7.7109375" style="0" bestFit="1" customWidth="1"/>
    <col min="23" max="23" width="9.8515625" style="0" bestFit="1" customWidth="1"/>
  </cols>
  <sheetData>
    <row r="1" spans="1:2" s="2" customFormat="1" ht="12.75">
      <c r="A1" s="11" t="s">
        <v>2</v>
      </c>
      <c r="B1" s="1"/>
    </row>
    <row r="2" spans="1:2" s="2" customFormat="1" ht="12.75">
      <c r="A2" s="12" t="s">
        <v>3</v>
      </c>
      <c r="B2" s="1"/>
    </row>
    <row r="3" spans="1:2" s="2" customFormat="1" ht="12.75">
      <c r="A3" s="10"/>
      <c r="B3" s="1"/>
    </row>
    <row r="4" spans="1:23" s="2" customFormat="1" ht="12.75">
      <c r="A4" s="3"/>
      <c r="B4" s="21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26" t="s">
        <v>25</v>
      </c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" customFormat="1" ht="12.75">
      <c r="A5" s="5"/>
      <c r="B5" s="21" t="s">
        <v>5</v>
      </c>
      <c r="C5" s="21"/>
      <c r="D5" s="21"/>
      <c r="E5" s="21"/>
      <c r="F5" s="21"/>
      <c r="G5" s="4" t="s">
        <v>15</v>
      </c>
      <c r="H5" s="21" t="s">
        <v>17</v>
      </c>
      <c r="I5" s="21"/>
      <c r="J5" s="4" t="s">
        <v>20</v>
      </c>
      <c r="K5" s="4" t="s">
        <v>21</v>
      </c>
      <c r="L5" s="4" t="s">
        <v>22</v>
      </c>
      <c r="M5" s="21" t="s">
        <v>5</v>
      </c>
      <c r="N5" s="23"/>
      <c r="O5" s="23"/>
      <c r="P5" s="23"/>
      <c r="Q5" s="23"/>
      <c r="R5" s="4" t="s">
        <v>15</v>
      </c>
      <c r="S5" s="21" t="s">
        <v>17</v>
      </c>
      <c r="T5" s="21"/>
      <c r="U5" s="4" t="s">
        <v>20</v>
      </c>
      <c r="V5" s="4" t="s">
        <v>21</v>
      </c>
      <c r="W5" s="4" t="s">
        <v>22</v>
      </c>
    </row>
    <row r="6" spans="1:23" s="2" customFormat="1" ht="12.75">
      <c r="A6" s="5"/>
      <c r="B6" s="4" t="s">
        <v>6</v>
      </c>
      <c r="C6" s="4" t="s">
        <v>8</v>
      </c>
      <c r="D6" s="4" t="s">
        <v>10</v>
      </c>
      <c r="E6" s="4" t="s">
        <v>13</v>
      </c>
      <c r="F6" s="4" t="s">
        <v>14</v>
      </c>
      <c r="G6" s="4" t="s">
        <v>16</v>
      </c>
      <c r="H6" s="4" t="s">
        <v>18</v>
      </c>
      <c r="I6" s="4" t="s">
        <v>14</v>
      </c>
      <c r="J6" s="4"/>
      <c r="K6" s="4"/>
      <c r="L6" s="4" t="s">
        <v>23</v>
      </c>
      <c r="M6" s="4" t="s">
        <v>6</v>
      </c>
      <c r="N6" s="4" t="s">
        <v>8</v>
      </c>
      <c r="O6" s="4" t="s">
        <v>10</v>
      </c>
      <c r="P6" s="4" t="s">
        <v>13</v>
      </c>
      <c r="Q6" s="4" t="s">
        <v>14</v>
      </c>
      <c r="R6" s="4" t="s">
        <v>16</v>
      </c>
      <c r="S6" s="4" t="s">
        <v>18</v>
      </c>
      <c r="T6" s="4" t="s">
        <v>14</v>
      </c>
      <c r="U6" s="4"/>
      <c r="V6" s="4"/>
      <c r="W6" s="4" t="s">
        <v>23</v>
      </c>
    </row>
    <row r="7" spans="1:23" s="2" customFormat="1" ht="12.75">
      <c r="A7" s="6"/>
      <c r="B7" s="4" t="s">
        <v>7</v>
      </c>
      <c r="C7" s="4" t="s">
        <v>9</v>
      </c>
      <c r="D7" s="4" t="s">
        <v>11</v>
      </c>
      <c r="E7" s="4" t="s">
        <v>9</v>
      </c>
      <c r="F7" s="4" t="s">
        <v>9</v>
      </c>
      <c r="G7" s="4"/>
      <c r="H7" s="4" t="s">
        <v>19</v>
      </c>
      <c r="I7" s="4"/>
      <c r="J7" s="4"/>
      <c r="K7" s="4"/>
      <c r="L7" s="4" t="s">
        <v>24</v>
      </c>
      <c r="M7" s="4" t="s">
        <v>7</v>
      </c>
      <c r="N7" s="4" t="s">
        <v>9</v>
      </c>
      <c r="O7" s="4" t="s">
        <v>11</v>
      </c>
      <c r="P7" s="4" t="s">
        <v>9</v>
      </c>
      <c r="Q7" s="4" t="s">
        <v>9</v>
      </c>
      <c r="R7" s="4"/>
      <c r="S7" s="4" t="s">
        <v>19</v>
      </c>
      <c r="T7" s="4"/>
      <c r="U7" s="4"/>
      <c r="V7" s="4"/>
      <c r="W7" s="4" t="s">
        <v>24</v>
      </c>
    </row>
    <row r="8" spans="1:17" s="2" customFormat="1" ht="12.75">
      <c r="A8" s="9"/>
      <c r="B8" s="4"/>
      <c r="C8" s="4"/>
      <c r="D8" s="4" t="s">
        <v>9</v>
      </c>
      <c r="E8" s="4"/>
      <c r="F8" s="4"/>
      <c r="G8" s="4"/>
      <c r="H8" s="4"/>
      <c r="I8" s="4"/>
      <c r="J8" s="4"/>
      <c r="K8" s="4"/>
      <c r="L8" s="4"/>
      <c r="N8" s="4"/>
      <c r="O8" s="4" t="s">
        <v>9</v>
      </c>
      <c r="P8" s="4"/>
      <c r="Q8" s="4"/>
    </row>
    <row r="9" spans="1:18" s="2" customFormat="1" ht="12.75">
      <c r="A9" s="9" t="s">
        <v>1</v>
      </c>
      <c r="B9" s="4"/>
      <c r="C9" s="4"/>
      <c r="D9" s="22" t="s">
        <v>12</v>
      </c>
      <c r="E9" s="22"/>
      <c r="F9" s="22"/>
      <c r="G9" s="22"/>
      <c r="H9" s="4"/>
      <c r="I9" s="4"/>
      <c r="J9" s="4"/>
      <c r="K9" s="4"/>
      <c r="L9" s="4"/>
      <c r="M9" s="7"/>
      <c r="N9" s="4"/>
      <c r="O9" s="22" t="s">
        <v>12</v>
      </c>
      <c r="P9" s="22"/>
      <c r="Q9" s="22"/>
      <c r="R9" s="25"/>
    </row>
    <row r="10" spans="1:23" s="2" customFormat="1" ht="12.75">
      <c r="A10" s="13" t="s">
        <v>0</v>
      </c>
      <c r="B10" s="14" t="s">
        <v>26</v>
      </c>
      <c r="C10" s="14" t="s">
        <v>26</v>
      </c>
      <c r="D10" s="14" t="s">
        <v>26</v>
      </c>
      <c r="E10" s="14" t="s">
        <v>26</v>
      </c>
      <c r="F10" s="14" t="s">
        <v>26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  <c r="M10" s="14" t="s">
        <v>26</v>
      </c>
      <c r="N10" s="14" t="s">
        <v>26</v>
      </c>
      <c r="O10" s="14" t="s">
        <v>26</v>
      </c>
      <c r="P10" s="14" t="s">
        <v>26</v>
      </c>
      <c r="Q10" s="14" t="s">
        <v>26</v>
      </c>
      <c r="R10" s="14" t="s">
        <v>26</v>
      </c>
      <c r="S10" s="14" t="s">
        <v>26</v>
      </c>
      <c r="T10" s="14" t="s">
        <v>26</v>
      </c>
      <c r="U10" s="14" t="s">
        <v>26</v>
      </c>
      <c r="V10" s="14" t="s">
        <v>26</v>
      </c>
      <c r="W10" s="14" t="s">
        <v>26</v>
      </c>
    </row>
    <row r="11" spans="1:26" s="2" customFormat="1" ht="12.75">
      <c r="A11" s="8" t="s">
        <v>27</v>
      </c>
      <c r="B11" s="15" t="s">
        <v>28</v>
      </c>
      <c r="C11" s="16" t="s">
        <v>29</v>
      </c>
      <c r="D11" s="15" t="s">
        <v>30</v>
      </c>
      <c r="E11" s="16" t="s">
        <v>31</v>
      </c>
      <c r="F11" s="15" t="s">
        <v>32</v>
      </c>
      <c r="G11" s="15" t="s">
        <v>33</v>
      </c>
      <c r="H11" s="17" t="s">
        <v>34</v>
      </c>
      <c r="I11" s="15" t="s">
        <v>35</v>
      </c>
      <c r="J11" s="15" t="s">
        <v>36</v>
      </c>
      <c r="K11" s="15" t="s">
        <v>37</v>
      </c>
      <c r="L11" s="15" t="s">
        <v>38</v>
      </c>
      <c r="M11" s="15" t="s">
        <v>39</v>
      </c>
      <c r="N11" s="15" t="s">
        <v>40</v>
      </c>
      <c r="O11" s="15" t="s">
        <v>41</v>
      </c>
      <c r="P11" s="15" t="s">
        <v>42</v>
      </c>
      <c r="Q11" s="15" t="s">
        <v>43</v>
      </c>
      <c r="R11" s="15" t="s">
        <v>44</v>
      </c>
      <c r="S11" s="15" t="s">
        <v>45</v>
      </c>
      <c r="T11" s="15" t="s">
        <v>46</v>
      </c>
      <c r="U11" s="15" t="s">
        <v>47</v>
      </c>
      <c r="V11" s="15" t="s">
        <v>48</v>
      </c>
      <c r="W11" s="15" t="s">
        <v>49</v>
      </c>
      <c r="Y11" s="27"/>
      <c r="Z11" s="27"/>
    </row>
    <row r="12" spans="1:24" s="2" customFormat="1" ht="12.75">
      <c r="A12" s="18">
        <v>21823</v>
      </c>
      <c r="B12" s="19">
        <v>26940</v>
      </c>
      <c r="C12" s="19">
        <v>2729</v>
      </c>
      <c r="D12" s="19">
        <v>1940</v>
      </c>
      <c r="E12" s="19">
        <v>1088</v>
      </c>
      <c r="F12" s="19">
        <v>2188</v>
      </c>
      <c r="G12" s="19">
        <v>9718</v>
      </c>
      <c r="H12" s="19"/>
      <c r="I12" s="19"/>
      <c r="J12" s="19">
        <v>4051</v>
      </c>
      <c r="K12" s="19">
        <v>3203</v>
      </c>
      <c r="L12" s="19">
        <v>48237</v>
      </c>
      <c r="M12" s="19">
        <v>2308</v>
      </c>
      <c r="N12" s="19">
        <v>171</v>
      </c>
      <c r="O12" s="19"/>
      <c r="P12" s="19">
        <v>263</v>
      </c>
      <c r="Q12" s="19">
        <v>307</v>
      </c>
      <c r="R12" s="19">
        <v>701</v>
      </c>
      <c r="S12" s="19">
        <v>36</v>
      </c>
      <c r="T12" s="19">
        <v>34</v>
      </c>
      <c r="U12" s="19">
        <v>506</v>
      </c>
      <c r="V12" s="19">
        <v>532</v>
      </c>
      <c r="W12" s="19">
        <v>3922</v>
      </c>
      <c r="X12" s="28"/>
    </row>
    <row r="13" spans="1:26" ht="12.75">
      <c r="A13" s="18">
        <v>21915</v>
      </c>
      <c r="B13" s="19">
        <v>27755</v>
      </c>
      <c r="C13" s="19">
        <v>2729</v>
      </c>
      <c r="D13" s="19">
        <v>2059</v>
      </c>
      <c r="E13" s="19">
        <v>1172</v>
      </c>
      <c r="F13" s="19">
        <v>2271</v>
      </c>
      <c r="G13" s="19">
        <v>9792</v>
      </c>
      <c r="H13" s="19"/>
      <c r="I13" s="19"/>
      <c r="J13" s="19">
        <v>4658</v>
      </c>
      <c r="K13" s="19">
        <v>3397</v>
      </c>
      <c r="L13" s="19">
        <v>48895</v>
      </c>
      <c r="M13" s="19">
        <v>2378</v>
      </c>
      <c r="N13" s="19">
        <v>174</v>
      </c>
      <c r="O13" s="19"/>
      <c r="P13" s="19">
        <v>283</v>
      </c>
      <c r="Q13" s="19">
        <v>309</v>
      </c>
      <c r="R13" s="19">
        <v>718</v>
      </c>
      <c r="S13" s="19">
        <v>-32</v>
      </c>
      <c r="T13" s="19">
        <v>-10</v>
      </c>
      <c r="U13" s="19">
        <v>585</v>
      </c>
      <c r="V13" s="19">
        <v>577</v>
      </c>
      <c r="W13" s="19">
        <v>3995</v>
      </c>
      <c r="X13" s="28"/>
      <c r="Y13" s="2"/>
      <c r="Z13" s="2"/>
    </row>
    <row r="14" spans="1:26" ht="12.75">
      <c r="A14" s="18">
        <v>22006</v>
      </c>
      <c r="B14" s="19">
        <v>28064</v>
      </c>
      <c r="C14" s="19">
        <v>2857</v>
      </c>
      <c r="D14" s="19">
        <v>2178</v>
      </c>
      <c r="E14" s="19">
        <v>1317</v>
      </c>
      <c r="F14" s="19">
        <v>2253</v>
      </c>
      <c r="G14" s="19">
        <v>10069</v>
      </c>
      <c r="H14" s="19"/>
      <c r="I14" s="19"/>
      <c r="J14" s="19">
        <v>4061</v>
      </c>
      <c r="K14" s="19">
        <v>3491</v>
      </c>
      <c r="L14" s="19">
        <v>49482</v>
      </c>
      <c r="M14" s="19">
        <v>2442</v>
      </c>
      <c r="N14" s="19">
        <v>182</v>
      </c>
      <c r="O14" s="19"/>
      <c r="P14" s="19">
        <v>317</v>
      </c>
      <c r="Q14" s="19">
        <v>312</v>
      </c>
      <c r="R14" s="19">
        <v>738</v>
      </c>
      <c r="S14" s="19">
        <v>-2</v>
      </c>
      <c r="T14" s="19">
        <v>-55</v>
      </c>
      <c r="U14" s="19">
        <v>538</v>
      </c>
      <c r="V14" s="19">
        <v>590</v>
      </c>
      <c r="W14" s="19">
        <v>4060</v>
      </c>
      <c r="X14" s="28"/>
      <c r="Y14" s="27" t="s">
        <v>20</v>
      </c>
      <c r="Z14" s="27" t="s">
        <v>21</v>
      </c>
    </row>
    <row r="15" spans="1:26" ht="12.75">
      <c r="A15" s="18">
        <v>22097</v>
      </c>
      <c r="B15" s="19">
        <v>28341</v>
      </c>
      <c r="C15" s="19">
        <v>2945</v>
      </c>
      <c r="D15" s="19">
        <v>2242</v>
      </c>
      <c r="E15" s="19">
        <v>1391</v>
      </c>
      <c r="F15" s="19">
        <v>2376</v>
      </c>
      <c r="G15" s="19">
        <v>9902</v>
      </c>
      <c r="H15" s="19"/>
      <c r="I15" s="19"/>
      <c r="J15" s="19">
        <v>3747</v>
      </c>
      <c r="K15" s="19">
        <v>3762</v>
      </c>
      <c r="L15" s="19">
        <v>50955</v>
      </c>
      <c r="M15" s="19">
        <v>2505</v>
      </c>
      <c r="N15" s="19">
        <v>192</v>
      </c>
      <c r="O15" s="19"/>
      <c r="P15" s="19">
        <v>337</v>
      </c>
      <c r="Q15" s="19">
        <v>315</v>
      </c>
      <c r="R15" s="19">
        <v>758</v>
      </c>
      <c r="S15" s="19">
        <v>199</v>
      </c>
      <c r="T15" s="19">
        <v>20</v>
      </c>
      <c r="U15" s="19">
        <v>498</v>
      </c>
      <c r="V15" s="19">
        <v>632</v>
      </c>
      <c r="W15" s="19">
        <v>4265</v>
      </c>
      <c r="X15" s="28">
        <f aca="true" t="shared" si="0" ref="X15:X76">+A15</f>
        <v>22097</v>
      </c>
      <c r="Y15" s="2">
        <f>+SUM(U12:U15)/SUM($W12:$W15)</f>
        <v>0.13095677872183228</v>
      </c>
      <c r="Z15" s="2">
        <f>+SUM(V12:V15)/SUM($W12:$W15)</f>
        <v>0.143516808274843</v>
      </c>
    </row>
    <row r="16" spans="1:26" ht="12.75">
      <c r="A16" s="18">
        <v>22189</v>
      </c>
      <c r="B16" s="19">
        <v>28640</v>
      </c>
      <c r="C16" s="19">
        <v>3150</v>
      </c>
      <c r="D16" s="19">
        <v>2326</v>
      </c>
      <c r="E16" s="19">
        <v>1434</v>
      </c>
      <c r="F16" s="19">
        <v>2449</v>
      </c>
      <c r="G16" s="19">
        <v>9627</v>
      </c>
      <c r="H16" s="19"/>
      <c r="I16" s="19"/>
      <c r="J16" s="19">
        <v>3996</v>
      </c>
      <c r="K16" s="19">
        <v>3961</v>
      </c>
      <c r="L16" s="19">
        <v>51154</v>
      </c>
      <c r="M16" s="19">
        <v>2550</v>
      </c>
      <c r="N16" s="19">
        <v>206</v>
      </c>
      <c r="O16" s="19"/>
      <c r="P16" s="19">
        <v>348</v>
      </c>
      <c r="Q16" s="19">
        <v>309</v>
      </c>
      <c r="R16" s="19">
        <v>729</v>
      </c>
      <c r="S16" s="19">
        <v>170</v>
      </c>
      <c r="T16" s="19">
        <v>-1</v>
      </c>
      <c r="U16" s="19">
        <v>495</v>
      </c>
      <c r="V16" s="19">
        <v>670</v>
      </c>
      <c r="W16" s="19">
        <v>4307</v>
      </c>
      <c r="X16" s="28">
        <f t="shared" si="0"/>
        <v>22189</v>
      </c>
      <c r="Y16" s="2">
        <f aca="true" t="shared" si="1" ref="Y16:Y79">+SUM(U13:U16)/SUM($W13:$W16)</f>
        <v>0.12726288566788957</v>
      </c>
      <c r="Z16" s="2">
        <f aca="true" t="shared" si="2" ref="Z16:Z79">+SUM(V13:V16)/SUM($W13:$W16)</f>
        <v>0.1484934143260961</v>
      </c>
    </row>
    <row r="17" spans="1:26" ht="12.75">
      <c r="A17" s="18">
        <v>22281</v>
      </c>
      <c r="B17" s="19">
        <v>28401</v>
      </c>
      <c r="C17" s="19">
        <v>3128</v>
      </c>
      <c r="D17" s="19">
        <v>2334</v>
      </c>
      <c r="E17" s="19">
        <v>1423</v>
      </c>
      <c r="F17" s="19">
        <v>2354</v>
      </c>
      <c r="G17" s="19">
        <v>10224</v>
      </c>
      <c r="H17" s="19"/>
      <c r="I17" s="19"/>
      <c r="J17" s="19">
        <v>3867</v>
      </c>
      <c r="K17" s="19">
        <v>4094</v>
      </c>
      <c r="L17" s="19">
        <v>50663</v>
      </c>
      <c r="M17" s="19">
        <v>2567</v>
      </c>
      <c r="N17" s="19">
        <v>206</v>
      </c>
      <c r="O17" s="19"/>
      <c r="P17" s="19">
        <v>345</v>
      </c>
      <c r="Q17" s="19">
        <v>308</v>
      </c>
      <c r="R17" s="19">
        <v>777</v>
      </c>
      <c r="S17" s="19">
        <v>99</v>
      </c>
      <c r="T17" s="19">
        <v>44</v>
      </c>
      <c r="U17" s="19">
        <v>498</v>
      </c>
      <c r="V17" s="19">
        <v>684</v>
      </c>
      <c r="W17" s="19">
        <v>4325</v>
      </c>
      <c r="X17" s="28">
        <f t="shared" si="0"/>
        <v>22281</v>
      </c>
      <c r="Y17" s="2">
        <f t="shared" si="1"/>
        <v>0.1196555994574512</v>
      </c>
      <c r="Z17" s="2">
        <f t="shared" si="2"/>
        <v>0.15191366397358022</v>
      </c>
    </row>
    <row r="18" spans="1:26" ht="12.75">
      <c r="A18" s="18">
        <v>22371</v>
      </c>
      <c r="B18" s="19">
        <v>27990</v>
      </c>
      <c r="C18" s="19">
        <v>2921</v>
      </c>
      <c r="D18" s="19">
        <v>2373</v>
      </c>
      <c r="E18" s="19">
        <v>1285</v>
      </c>
      <c r="F18" s="19">
        <v>2247</v>
      </c>
      <c r="G18" s="19">
        <v>10380</v>
      </c>
      <c r="H18" s="19"/>
      <c r="I18" s="19"/>
      <c r="J18" s="19">
        <v>4410</v>
      </c>
      <c r="K18" s="19">
        <v>4015</v>
      </c>
      <c r="L18" s="19">
        <v>50694</v>
      </c>
      <c r="M18" s="19">
        <v>2549</v>
      </c>
      <c r="N18" s="19">
        <v>194</v>
      </c>
      <c r="O18" s="19"/>
      <c r="P18" s="19">
        <v>311</v>
      </c>
      <c r="Q18" s="19">
        <v>306</v>
      </c>
      <c r="R18" s="19">
        <v>794</v>
      </c>
      <c r="S18" s="19">
        <v>183</v>
      </c>
      <c r="T18" s="19">
        <v>21</v>
      </c>
      <c r="U18" s="19">
        <v>553</v>
      </c>
      <c r="V18" s="19">
        <v>684</v>
      </c>
      <c r="W18" s="19">
        <v>4328</v>
      </c>
      <c r="X18" s="28">
        <f t="shared" si="0"/>
        <v>22371</v>
      </c>
      <c r="Y18" s="2">
        <f t="shared" si="1"/>
        <v>0.11866473149492017</v>
      </c>
      <c r="Z18" s="2">
        <f t="shared" si="2"/>
        <v>0.15500725689404934</v>
      </c>
    </row>
    <row r="19" spans="1:26" ht="12.75">
      <c r="A19" s="18">
        <v>22462</v>
      </c>
      <c r="B19" s="19">
        <v>28057</v>
      </c>
      <c r="C19" s="19">
        <v>2786</v>
      </c>
      <c r="D19" s="19">
        <v>2398</v>
      </c>
      <c r="E19" s="19">
        <v>1280</v>
      </c>
      <c r="F19" s="19">
        <v>2065</v>
      </c>
      <c r="G19" s="19">
        <v>10315</v>
      </c>
      <c r="H19" s="19"/>
      <c r="I19" s="19"/>
      <c r="J19" s="19">
        <v>5070</v>
      </c>
      <c r="K19" s="19">
        <v>3517</v>
      </c>
      <c r="L19" s="19">
        <v>50032</v>
      </c>
      <c r="M19" s="19">
        <v>2555</v>
      </c>
      <c r="N19" s="19">
        <v>185</v>
      </c>
      <c r="O19" s="19"/>
      <c r="P19" s="19">
        <v>310</v>
      </c>
      <c r="Q19" s="19">
        <v>304</v>
      </c>
      <c r="R19" s="19">
        <v>808</v>
      </c>
      <c r="S19" s="19">
        <v>-14</v>
      </c>
      <c r="T19" s="19">
        <v>-10</v>
      </c>
      <c r="U19" s="19">
        <v>601</v>
      </c>
      <c r="V19" s="19">
        <v>599</v>
      </c>
      <c r="W19" s="19">
        <v>4229</v>
      </c>
      <c r="X19" s="28">
        <f t="shared" si="0"/>
        <v>22462</v>
      </c>
      <c r="Y19" s="2">
        <f t="shared" si="1"/>
        <v>0.12490546279597417</v>
      </c>
      <c r="Z19" s="2">
        <f t="shared" si="2"/>
        <v>0.15341206585607076</v>
      </c>
    </row>
    <row r="20" spans="1:26" ht="12.75">
      <c r="A20" s="18">
        <v>22554</v>
      </c>
      <c r="B20" s="19">
        <v>28215</v>
      </c>
      <c r="C20" s="19">
        <v>2542</v>
      </c>
      <c r="D20" s="19">
        <v>2133</v>
      </c>
      <c r="E20" s="19">
        <v>1329</v>
      </c>
      <c r="F20" s="19">
        <v>2051</v>
      </c>
      <c r="G20" s="19">
        <v>10890</v>
      </c>
      <c r="H20" s="19"/>
      <c r="I20" s="19"/>
      <c r="J20" s="19">
        <v>4942</v>
      </c>
      <c r="K20" s="19">
        <v>3138</v>
      </c>
      <c r="L20" s="19">
        <v>49906</v>
      </c>
      <c r="M20" s="19">
        <v>2570</v>
      </c>
      <c r="N20" s="19">
        <v>168</v>
      </c>
      <c r="O20" s="19"/>
      <c r="P20" s="19">
        <v>325</v>
      </c>
      <c r="Q20" s="19">
        <v>274</v>
      </c>
      <c r="R20" s="19">
        <v>875</v>
      </c>
      <c r="S20" s="19">
        <v>-101</v>
      </c>
      <c r="T20" s="19">
        <v>-8</v>
      </c>
      <c r="U20" s="19">
        <v>617</v>
      </c>
      <c r="V20" s="19">
        <v>531</v>
      </c>
      <c r="W20" s="19">
        <v>4243</v>
      </c>
      <c r="X20" s="28">
        <f t="shared" si="0"/>
        <v>22554</v>
      </c>
      <c r="Y20" s="2">
        <f t="shared" si="1"/>
        <v>0.13249635036496352</v>
      </c>
      <c r="Z20" s="2">
        <f t="shared" si="2"/>
        <v>0.14586861313868613</v>
      </c>
    </row>
    <row r="21" spans="1:26" ht="12.75">
      <c r="A21" s="18">
        <v>22646</v>
      </c>
      <c r="B21" s="19">
        <v>28457</v>
      </c>
      <c r="C21" s="19">
        <v>2526</v>
      </c>
      <c r="D21" s="19">
        <v>2131</v>
      </c>
      <c r="E21" s="19">
        <v>1289</v>
      </c>
      <c r="F21" s="19">
        <v>2048</v>
      </c>
      <c r="G21" s="19">
        <v>10486</v>
      </c>
      <c r="H21" s="19"/>
      <c r="I21" s="19"/>
      <c r="J21" s="19">
        <v>5018</v>
      </c>
      <c r="K21" s="19">
        <v>3105</v>
      </c>
      <c r="L21" s="19">
        <v>50405</v>
      </c>
      <c r="M21" s="19">
        <v>2592</v>
      </c>
      <c r="N21" s="19">
        <v>167</v>
      </c>
      <c r="O21" s="19"/>
      <c r="P21" s="19">
        <v>315</v>
      </c>
      <c r="Q21" s="19">
        <v>274</v>
      </c>
      <c r="R21" s="19">
        <v>853</v>
      </c>
      <c r="S21" s="19">
        <v>-72</v>
      </c>
      <c r="T21" s="19">
        <v>-40</v>
      </c>
      <c r="U21" s="19">
        <v>613</v>
      </c>
      <c r="V21" s="19">
        <v>523</v>
      </c>
      <c r="W21" s="19">
        <v>4263</v>
      </c>
      <c r="X21" s="28">
        <f t="shared" si="0"/>
        <v>22646</v>
      </c>
      <c r="Y21" s="2">
        <f t="shared" si="1"/>
        <v>0.13971751743538652</v>
      </c>
      <c r="Z21" s="2">
        <f t="shared" si="2"/>
        <v>0.13696301939869893</v>
      </c>
    </row>
    <row r="22" spans="1:26" ht="12.75">
      <c r="A22" s="18">
        <v>22736</v>
      </c>
      <c r="B22" s="19">
        <v>29450</v>
      </c>
      <c r="C22" s="19">
        <v>2611</v>
      </c>
      <c r="D22" s="19">
        <v>2306</v>
      </c>
      <c r="E22" s="19">
        <v>1372</v>
      </c>
      <c r="F22" s="19">
        <v>2151</v>
      </c>
      <c r="G22" s="19">
        <v>10660</v>
      </c>
      <c r="H22" s="19"/>
      <c r="I22" s="19"/>
      <c r="J22" s="19">
        <v>4877</v>
      </c>
      <c r="K22" s="19">
        <v>3449</v>
      </c>
      <c r="L22" s="19">
        <v>51969</v>
      </c>
      <c r="M22" s="19">
        <v>2662</v>
      </c>
      <c r="N22" s="19">
        <v>173</v>
      </c>
      <c r="O22" s="19"/>
      <c r="P22" s="19">
        <v>338</v>
      </c>
      <c r="Q22" s="19">
        <v>279</v>
      </c>
      <c r="R22" s="19">
        <v>871</v>
      </c>
      <c r="S22" s="19">
        <v>-42</v>
      </c>
      <c r="T22" s="19">
        <v>-17</v>
      </c>
      <c r="U22" s="19">
        <v>613</v>
      </c>
      <c r="V22" s="19">
        <v>577</v>
      </c>
      <c r="W22" s="19">
        <v>4399</v>
      </c>
      <c r="X22" s="28">
        <f t="shared" si="0"/>
        <v>22736</v>
      </c>
      <c r="Y22" s="2">
        <f t="shared" si="1"/>
        <v>0.1426403641881639</v>
      </c>
      <c r="Z22" s="2">
        <f t="shared" si="2"/>
        <v>0.13015057779852923</v>
      </c>
    </row>
    <row r="23" spans="1:26" ht="12.75">
      <c r="A23" s="18">
        <v>22827</v>
      </c>
      <c r="B23" s="19">
        <v>29843</v>
      </c>
      <c r="C23" s="19">
        <v>2755</v>
      </c>
      <c r="D23" s="19">
        <v>2390</v>
      </c>
      <c r="E23" s="19">
        <v>1389</v>
      </c>
      <c r="F23" s="19">
        <v>2118</v>
      </c>
      <c r="G23" s="19">
        <v>10444</v>
      </c>
      <c r="H23" s="19"/>
      <c r="I23" s="19"/>
      <c r="J23" s="19">
        <v>4862</v>
      </c>
      <c r="K23" s="19">
        <v>3672</v>
      </c>
      <c r="L23" s="19">
        <v>53014</v>
      </c>
      <c r="M23" s="19">
        <v>2718</v>
      </c>
      <c r="N23" s="19">
        <v>181</v>
      </c>
      <c r="O23" s="19"/>
      <c r="P23" s="19">
        <v>341</v>
      </c>
      <c r="Q23" s="19">
        <v>280</v>
      </c>
      <c r="R23" s="19">
        <v>864</v>
      </c>
      <c r="S23" s="19">
        <v>28</v>
      </c>
      <c r="T23" s="19">
        <v>-10</v>
      </c>
      <c r="U23" s="19">
        <v>608</v>
      </c>
      <c r="V23" s="19">
        <v>614</v>
      </c>
      <c r="W23" s="19">
        <v>4498</v>
      </c>
      <c r="X23" s="28">
        <f t="shared" si="0"/>
        <v>22827</v>
      </c>
      <c r="Y23" s="2">
        <f t="shared" si="1"/>
        <v>0.14083778658851923</v>
      </c>
      <c r="Z23" s="2">
        <f t="shared" si="2"/>
        <v>0.12900074699764408</v>
      </c>
    </row>
    <row r="24" spans="1:26" ht="12.75">
      <c r="A24" s="18">
        <v>22919</v>
      </c>
      <c r="B24" s="19">
        <v>30160</v>
      </c>
      <c r="C24" s="19">
        <v>2839</v>
      </c>
      <c r="D24" s="19">
        <v>2713</v>
      </c>
      <c r="E24" s="19">
        <v>1362</v>
      </c>
      <c r="F24" s="19">
        <v>2132</v>
      </c>
      <c r="G24" s="19">
        <v>10624</v>
      </c>
      <c r="H24" s="19"/>
      <c r="I24" s="19"/>
      <c r="J24" s="19">
        <v>4638</v>
      </c>
      <c r="K24" s="19">
        <v>3816</v>
      </c>
      <c r="L24" s="19">
        <v>53617</v>
      </c>
      <c r="M24" s="19">
        <v>2747</v>
      </c>
      <c r="N24" s="19">
        <v>186</v>
      </c>
      <c r="O24" s="19"/>
      <c r="P24" s="19">
        <v>334</v>
      </c>
      <c r="Q24" s="19">
        <v>286</v>
      </c>
      <c r="R24" s="19">
        <v>870</v>
      </c>
      <c r="S24" s="19">
        <v>108</v>
      </c>
      <c r="T24" s="19">
        <v>-14</v>
      </c>
      <c r="U24" s="19">
        <v>580</v>
      </c>
      <c r="V24" s="19">
        <v>648</v>
      </c>
      <c r="W24" s="19">
        <v>4569</v>
      </c>
      <c r="X24" s="28">
        <f t="shared" si="0"/>
        <v>22919</v>
      </c>
      <c r="Y24" s="2">
        <f t="shared" si="1"/>
        <v>0.13616109199616447</v>
      </c>
      <c r="Z24" s="2">
        <f t="shared" si="2"/>
        <v>0.13322804444695133</v>
      </c>
    </row>
    <row r="25" spans="1:26" ht="12.75">
      <c r="A25" s="18">
        <v>23011</v>
      </c>
      <c r="B25" s="19">
        <v>30490</v>
      </c>
      <c r="C25" s="19">
        <v>2936</v>
      </c>
      <c r="D25" s="19">
        <v>2540</v>
      </c>
      <c r="E25" s="19">
        <v>1440</v>
      </c>
      <c r="F25" s="19">
        <v>2196</v>
      </c>
      <c r="G25" s="19">
        <v>10764</v>
      </c>
      <c r="H25" s="19"/>
      <c r="I25" s="19"/>
      <c r="J25" s="19">
        <v>4919</v>
      </c>
      <c r="K25" s="19">
        <v>3926</v>
      </c>
      <c r="L25" s="19">
        <v>54280</v>
      </c>
      <c r="M25" s="19">
        <v>2797</v>
      </c>
      <c r="N25" s="19">
        <v>194</v>
      </c>
      <c r="O25" s="19"/>
      <c r="P25" s="19">
        <v>353</v>
      </c>
      <c r="Q25" s="19">
        <v>287</v>
      </c>
      <c r="R25" s="19">
        <v>877</v>
      </c>
      <c r="S25" s="19">
        <v>124</v>
      </c>
      <c r="T25" s="19">
        <v>-20</v>
      </c>
      <c r="U25" s="19">
        <v>612</v>
      </c>
      <c r="V25" s="19">
        <v>666</v>
      </c>
      <c r="W25" s="19">
        <v>4675</v>
      </c>
      <c r="X25" s="28">
        <f t="shared" si="0"/>
        <v>23011</v>
      </c>
      <c r="Y25" s="2">
        <f t="shared" si="1"/>
        <v>0.1330136155669478</v>
      </c>
      <c r="Z25" s="2">
        <f t="shared" si="2"/>
        <v>0.1380850008268563</v>
      </c>
    </row>
    <row r="26" spans="1:26" ht="12.75">
      <c r="A26" s="18">
        <v>23101</v>
      </c>
      <c r="B26" s="19">
        <v>31050</v>
      </c>
      <c r="C26" s="19">
        <v>2994</v>
      </c>
      <c r="D26" s="19">
        <v>2542</v>
      </c>
      <c r="E26" s="19">
        <v>1629</v>
      </c>
      <c r="F26" s="19">
        <v>2217</v>
      </c>
      <c r="G26" s="19">
        <v>11133</v>
      </c>
      <c r="H26" s="19"/>
      <c r="I26" s="19"/>
      <c r="J26" s="19">
        <v>4921</v>
      </c>
      <c r="K26" s="19">
        <v>3903</v>
      </c>
      <c r="L26" s="19">
        <v>55515</v>
      </c>
      <c r="M26" s="19">
        <v>2849</v>
      </c>
      <c r="N26" s="19">
        <v>198</v>
      </c>
      <c r="O26" s="19"/>
      <c r="P26" s="19">
        <v>401</v>
      </c>
      <c r="Q26" s="19">
        <v>287</v>
      </c>
      <c r="R26" s="19">
        <v>898</v>
      </c>
      <c r="S26" s="19">
        <v>112</v>
      </c>
      <c r="T26" s="19">
        <v>-12</v>
      </c>
      <c r="U26" s="19">
        <v>639</v>
      </c>
      <c r="V26" s="19">
        <v>659</v>
      </c>
      <c r="W26" s="19">
        <v>4817</v>
      </c>
      <c r="X26" s="28">
        <f t="shared" si="0"/>
        <v>23101</v>
      </c>
      <c r="Y26" s="2">
        <f t="shared" si="1"/>
        <v>0.13141871868096341</v>
      </c>
      <c r="Z26" s="2">
        <f t="shared" si="2"/>
        <v>0.13939328627620023</v>
      </c>
    </row>
    <row r="27" spans="1:26" ht="12.75">
      <c r="A27" s="18">
        <v>23192</v>
      </c>
      <c r="B27" s="19">
        <v>31224</v>
      </c>
      <c r="C27" s="19">
        <v>2996</v>
      </c>
      <c r="D27" s="19">
        <v>2529</v>
      </c>
      <c r="E27" s="19">
        <v>1485</v>
      </c>
      <c r="F27" s="19">
        <v>2332</v>
      </c>
      <c r="G27" s="19">
        <v>11511</v>
      </c>
      <c r="H27" s="19"/>
      <c r="I27" s="19"/>
      <c r="J27" s="19">
        <v>4784</v>
      </c>
      <c r="K27" s="19">
        <v>4035</v>
      </c>
      <c r="L27" s="19">
        <v>54774</v>
      </c>
      <c r="M27" s="19">
        <v>2886</v>
      </c>
      <c r="N27" s="19">
        <v>198</v>
      </c>
      <c r="O27" s="19"/>
      <c r="P27" s="19">
        <v>365</v>
      </c>
      <c r="Q27" s="19">
        <v>289</v>
      </c>
      <c r="R27" s="19">
        <v>963</v>
      </c>
      <c r="S27" s="19">
        <v>-58</v>
      </c>
      <c r="T27" s="19">
        <v>21</v>
      </c>
      <c r="U27" s="19">
        <v>638</v>
      </c>
      <c r="V27" s="19">
        <v>685</v>
      </c>
      <c r="W27" s="19">
        <v>4784</v>
      </c>
      <c r="X27" s="28">
        <f t="shared" si="0"/>
        <v>23192</v>
      </c>
      <c r="Y27" s="2">
        <f t="shared" si="1"/>
        <v>0.1310161846643672</v>
      </c>
      <c r="Z27" s="2">
        <f t="shared" si="2"/>
        <v>0.1410453701247015</v>
      </c>
    </row>
    <row r="28" spans="1:26" ht="12.75">
      <c r="A28" s="18">
        <v>23284</v>
      </c>
      <c r="B28" s="19">
        <v>32108</v>
      </c>
      <c r="C28" s="19">
        <v>3110</v>
      </c>
      <c r="D28" s="19">
        <v>2762</v>
      </c>
      <c r="E28" s="19">
        <v>1571</v>
      </c>
      <c r="F28" s="19">
        <v>2369</v>
      </c>
      <c r="G28" s="19">
        <v>11196</v>
      </c>
      <c r="H28" s="19"/>
      <c r="I28" s="19"/>
      <c r="J28" s="19">
        <v>5648</v>
      </c>
      <c r="K28" s="19">
        <v>4121</v>
      </c>
      <c r="L28" s="19">
        <v>57312</v>
      </c>
      <c r="M28" s="19">
        <v>2989</v>
      </c>
      <c r="N28" s="19">
        <v>209</v>
      </c>
      <c r="O28" s="19"/>
      <c r="P28" s="19">
        <v>388</v>
      </c>
      <c r="Q28" s="19">
        <v>307</v>
      </c>
      <c r="R28" s="19">
        <v>928</v>
      </c>
      <c r="S28" s="19">
        <v>29</v>
      </c>
      <c r="T28" s="19">
        <v>2</v>
      </c>
      <c r="U28" s="19">
        <v>764</v>
      </c>
      <c r="V28" s="19">
        <v>684</v>
      </c>
      <c r="W28" s="19">
        <v>5060</v>
      </c>
      <c r="X28" s="28">
        <f t="shared" si="0"/>
        <v>23284</v>
      </c>
      <c r="Y28" s="2">
        <f t="shared" si="1"/>
        <v>0.13720521307405875</v>
      </c>
      <c r="Z28" s="2">
        <f t="shared" si="2"/>
        <v>0.1393256102606537</v>
      </c>
    </row>
    <row r="29" spans="1:26" ht="12.75">
      <c r="A29" s="18">
        <v>23376</v>
      </c>
      <c r="B29" s="19">
        <v>32690</v>
      </c>
      <c r="C29" s="19">
        <v>3217</v>
      </c>
      <c r="D29" s="19">
        <v>2840</v>
      </c>
      <c r="E29" s="19">
        <v>1595</v>
      </c>
      <c r="F29" s="19">
        <v>2384</v>
      </c>
      <c r="G29" s="19">
        <v>11512</v>
      </c>
      <c r="H29" s="19"/>
      <c r="I29" s="19"/>
      <c r="J29" s="19">
        <v>5702</v>
      </c>
      <c r="K29" s="19">
        <v>4143</v>
      </c>
      <c r="L29" s="19">
        <v>58131</v>
      </c>
      <c r="M29" s="19">
        <v>3021</v>
      </c>
      <c r="N29" s="19">
        <v>216</v>
      </c>
      <c r="O29" s="19"/>
      <c r="P29" s="19">
        <v>393</v>
      </c>
      <c r="Q29" s="19">
        <v>310</v>
      </c>
      <c r="R29" s="19">
        <v>976</v>
      </c>
      <c r="S29" s="19">
        <v>-12</v>
      </c>
      <c r="T29" s="19">
        <v>-30</v>
      </c>
      <c r="U29" s="19">
        <v>792</v>
      </c>
      <c r="V29" s="19">
        <v>693</v>
      </c>
      <c r="W29" s="19">
        <v>5133</v>
      </c>
      <c r="X29" s="28">
        <f t="shared" si="0"/>
        <v>23376</v>
      </c>
      <c r="Y29" s="2">
        <f t="shared" si="1"/>
        <v>0.14312417904415478</v>
      </c>
      <c r="Z29" s="2">
        <f t="shared" si="2"/>
        <v>0.13746589875719914</v>
      </c>
    </row>
    <row r="30" spans="1:26" ht="12.75">
      <c r="A30" s="18">
        <v>23467</v>
      </c>
      <c r="B30" s="19">
        <v>32874</v>
      </c>
      <c r="C30" s="19">
        <v>3397</v>
      </c>
      <c r="D30" s="19">
        <v>2846</v>
      </c>
      <c r="E30" s="19">
        <v>1590</v>
      </c>
      <c r="F30" s="19">
        <v>2416</v>
      </c>
      <c r="G30" s="19">
        <v>11850</v>
      </c>
      <c r="H30" s="19"/>
      <c r="I30" s="19"/>
      <c r="J30" s="19">
        <v>5555</v>
      </c>
      <c r="K30" s="19">
        <v>4440</v>
      </c>
      <c r="L30" s="19">
        <v>58238</v>
      </c>
      <c r="M30" s="19">
        <v>3083</v>
      </c>
      <c r="N30" s="19">
        <v>231</v>
      </c>
      <c r="O30" s="19"/>
      <c r="P30" s="19">
        <v>392</v>
      </c>
      <c r="Q30" s="19">
        <v>311</v>
      </c>
      <c r="R30" s="19">
        <v>1004</v>
      </c>
      <c r="S30" s="19">
        <v>39</v>
      </c>
      <c r="T30" s="19">
        <v>-22</v>
      </c>
      <c r="U30" s="19">
        <v>800</v>
      </c>
      <c r="V30" s="19">
        <v>743</v>
      </c>
      <c r="W30" s="19">
        <v>5199</v>
      </c>
      <c r="X30" s="28">
        <f t="shared" si="0"/>
        <v>23467</v>
      </c>
      <c r="Y30" s="2">
        <f t="shared" si="1"/>
        <v>0.14839413164155432</v>
      </c>
      <c r="Z30" s="2">
        <f t="shared" si="2"/>
        <v>0.13902656621728787</v>
      </c>
    </row>
    <row r="31" spans="1:26" ht="12.75">
      <c r="A31" s="18">
        <v>23558</v>
      </c>
      <c r="B31" s="19">
        <v>33350</v>
      </c>
      <c r="C31" s="19">
        <v>3454</v>
      </c>
      <c r="D31" s="19">
        <v>2830</v>
      </c>
      <c r="E31" s="19">
        <v>1849</v>
      </c>
      <c r="F31" s="19">
        <v>2498</v>
      </c>
      <c r="G31" s="19">
        <v>12283</v>
      </c>
      <c r="H31" s="19"/>
      <c r="I31" s="19"/>
      <c r="J31" s="19">
        <v>5527</v>
      </c>
      <c r="K31" s="19">
        <v>4739</v>
      </c>
      <c r="L31" s="19">
        <v>59782</v>
      </c>
      <c r="M31" s="19">
        <v>3150</v>
      </c>
      <c r="N31" s="19">
        <v>237</v>
      </c>
      <c r="O31" s="19"/>
      <c r="P31" s="19">
        <v>455</v>
      </c>
      <c r="Q31" s="19">
        <v>314</v>
      </c>
      <c r="R31" s="19">
        <v>1076</v>
      </c>
      <c r="S31" s="19">
        <v>92</v>
      </c>
      <c r="T31" s="19">
        <v>15</v>
      </c>
      <c r="U31" s="19">
        <v>780</v>
      </c>
      <c r="V31" s="19">
        <v>803</v>
      </c>
      <c r="W31" s="19">
        <v>5383</v>
      </c>
      <c r="X31" s="28">
        <f t="shared" si="0"/>
        <v>23558</v>
      </c>
      <c r="Y31" s="2">
        <f t="shared" si="1"/>
        <v>0.15095066185318892</v>
      </c>
      <c r="Z31" s="2">
        <f t="shared" si="2"/>
        <v>0.1406979542719615</v>
      </c>
    </row>
    <row r="32" spans="1:26" ht="12.75">
      <c r="A32" s="18">
        <v>23650</v>
      </c>
      <c r="B32" s="19">
        <v>33917</v>
      </c>
      <c r="C32" s="19">
        <v>3674</v>
      </c>
      <c r="D32" s="19">
        <v>2688</v>
      </c>
      <c r="E32" s="19">
        <v>1855</v>
      </c>
      <c r="F32" s="19">
        <v>2373</v>
      </c>
      <c r="G32" s="19">
        <v>12372</v>
      </c>
      <c r="H32" s="19"/>
      <c r="I32" s="19"/>
      <c r="J32" s="19">
        <v>5413</v>
      </c>
      <c r="K32" s="19">
        <v>4934</v>
      </c>
      <c r="L32" s="19">
        <v>60249</v>
      </c>
      <c r="M32" s="19">
        <v>3226</v>
      </c>
      <c r="N32" s="19">
        <v>252</v>
      </c>
      <c r="O32" s="19"/>
      <c r="P32" s="19">
        <v>462</v>
      </c>
      <c r="Q32" s="19">
        <v>310</v>
      </c>
      <c r="R32" s="19">
        <v>1090</v>
      </c>
      <c r="S32" s="19">
        <v>82</v>
      </c>
      <c r="T32" s="19">
        <v>3</v>
      </c>
      <c r="U32" s="19">
        <v>747</v>
      </c>
      <c r="V32" s="19">
        <v>826</v>
      </c>
      <c r="W32" s="19">
        <v>5476</v>
      </c>
      <c r="X32" s="28">
        <f t="shared" si="0"/>
        <v>23650</v>
      </c>
      <c r="Y32" s="2">
        <f t="shared" si="1"/>
        <v>0.14718512576093626</v>
      </c>
      <c r="Z32" s="2">
        <f t="shared" si="2"/>
        <v>0.14463687414468407</v>
      </c>
    </row>
    <row r="33" spans="1:26" ht="12.75">
      <c r="A33" s="18">
        <v>23742</v>
      </c>
      <c r="B33" s="19">
        <v>34180</v>
      </c>
      <c r="C33" s="19">
        <v>3747</v>
      </c>
      <c r="D33" s="19">
        <v>2787</v>
      </c>
      <c r="E33" s="19">
        <v>1922</v>
      </c>
      <c r="F33" s="19">
        <v>2455</v>
      </c>
      <c r="G33" s="19">
        <v>12684</v>
      </c>
      <c r="H33" s="19"/>
      <c r="I33" s="19"/>
      <c r="J33" s="19">
        <v>5537</v>
      </c>
      <c r="K33" s="19">
        <v>5238</v>
      </c>
      <c r="L33" s="19">
        <v>61678</v>
      </c>
      <c r="M33" s="19">
        <v>3297</v>
      </c>
      <c r="N33" s="19">
        <v>261</v>
      </c>
      <c r="O33" s="19"/>
      <c r="P33" s="19">
        <v>481</v>
      </c>
      <c r="Q33" s="19">
        <v>312</v>
      </c>
      <c r="R33" s="19">
        <v>1125</v>
      </c>
      <c r="S33" s="19">
        <v>155</v>
      </c>
      <c r="T33" s="19">
        <v>-2</v>
      </c>
      <c r="U33" s="19">
        <v>756</v>
      </c>
      <c r="V33" s="19">
        <v>882</v>
      </c>
      <c r="W33" s="19">
        <v>5634</v>
      </c>
      <c r="X33" s="28">
        <f t="shared" si="0"/>
        <v>23742</v>
      </c>
      <c r="Y33" s="2">
        <f t="shared" si="1"/>
        <v>0.14212612944864467</v>
      </c>
      <c r="Z33" s="2">
        <f t="shared" si="2"/>
        <v>0.15000921998893602</v>
      </c>
    </row>
    <row r="34" spans="1:26" ht="12.75">
      <c r="A34" s="18">
        <v>23832</v>
      </c>
      <c r="B34" s="19">
        <v>34356</v>
      </c>
      <c r="C34" s="19">
        <v>3882</v>
      </c>
      <c r="D34" s="19">
        <v>2873</v>
      </c>
      <c r="E34" s="19">
        <v>1820</v>
      </c>
      <c r="F34" s="19">
        <v>2448</v>
      </c>
      <c r="G34" s="19">
        <v>13153</v>
      </c>
      <c r="H34" s="19"/>
      <c r="I34" s="19"/>
      <c r="J34" s="19">
        <v>5619</v>
      </c>
      <c r="K34" s="19">
        <v>5196</v>
      </c>
      <c r="L34" s="19">
        <v>62289</v>
      </c>
      <c r="M34" s="19">
        <v>3338</v>
      </c>
      <c r="N34" s="19">
        <v>271</v>
      </c>
      <c r="O34" s="19"/>
      <c r="P34" s="19">
        <v>458</v>
      </c>
      <c r="Q34" s="19">
        <v>316</v>
      </c>
      <c r="R34" s="19">
        <v>1193</v>
      </c>
      <c r="S34" s="19">
        <v>153</v>
      </c>
      <c r="T34" s="19">
        <v>22</v>
      </c>
      <c r="U34" s="19">
        <v>759</v>
      </c>
      <c r="V34" s="19">
        <v>896</v>
      </c>
      <c r="W34" s="19">
        <v>5733</v>
      </c>
      <c r="X34" s="28">
        <f t="shared" si="0"/>
        <v>23832</v>
      </c>
      <c r="Y34" s="2">
        <f t="shared" si="1"/>
        <v>0.13686673265544858</v>
      </c>
      <c r="Z34" s="2">
        <f t="shared" si="2"/>
        <v>0.15328894088005038</v>
      </c>
    </row>
    <row r="35" spans="1:26" ht="12.75">
      <c r="A35" s="18">
        <v>23923</v>
      </c>
      <c r="B35" s="19">
        <v>34829</v>
      </c>
      <c r="C35" s="19">
        <v>3936</v>
      </c>
      <c r="D35" s="19">
        <v>3132</v>
      </c>
      <c r="E35" s="19">
        <v>2086</v>
      </c>
      <c r="F35" s="19">
        <v>2412</v>
      </c>
      <c r="G35" s="19">
        <v>13092</v>
      </c>
      <c r="H35" s="19"/>
      <c r="I35" s="19"/>
      <c r="J35" s="19">
        <v>5801</v>
      </c>
      <c r="K35" s="19">
        <v>5403</v>
      </c>
      <c r="L35" s="19">
        <v>63243</v>
      </c>
      <c r="M35" s="19">
        <v>3407</v>
      </c>
      <c r="N35" s="19">
        <v>275</v>
      </c>
      <c r="O35" s="19"/>
      <c r="P35" s="19">
        <v>529</v>
      </c>
      <c r="Q35" s="19">
        <v>316</v>
      </c>
      <c r="R35" s="19">
        <v>1189</v>
      </c>
      <c r="S35" s="19">
        <v>116</v>
      </c>
      <c r="T35" s="19">
        <v>12</v>
      </c>
      <c r="U35" s="19">
        <v>767</v>
      </c>
      <c r="V35" s="19">
        <v>936</v>
      </c>
      <c r="W35" s="19">
        <v>5845</v>
      </c>
      <c r="X35" s="28">
        <f t="shared" si="0"/>
        <v>23923</v>
      </c>
      <c r="Y35" s="2">
        <f t="shared" si="1"/>
        <v>0.13350669957686884</v>
      </c>
      <c r="Z35" s="2">
        <f t="shared" si="2"/>
        <v>0.1560296191819464</v>
      </c>
    </row>
    <row r="36" spans="1:26" ht="12.75">
      <c r="A36" s="18">
        <v>24015</v>
      </c>
      <c r="B36" s="19">
        <v>35094</v>
      </c>
      <c r="C36" s="19">
        <v>3748</v>
      </c>
      <c r="D36" s="19">
        <v>3349</v>
      </c>
      <c r="E36" s="19">
        <v>2000</v>
      </c>
      <c r="F36" s="19">
        <v>2452</v>
      </c>
      <c r="G36" s="19">
        <v>14019</v>
      </c>
      <c r="H36" s="19"/>
      <c r="I36" s="19"/>
      <c r="J36" s="19">
        <v>5947</v>
      </c>
      <c r="K36" s="19">
        <v>5745</v>
      </c>
      <c r="L36" s="19">
        <v>63260</v>
      </c>
      <c r="M36" s="19">
        <v>3457</v>
      </c>
      <c r="N36" s="19">
        <v>266</v>
      </c>
      <c r="O36" s="19"/>
      <c r="P36" s="19">
        <v>513</v>
      </c>
      <c r="Q36" s="19">
        <v>335</v>
      </c>
      <c r="R36" s="19">
        <v>1278</v>
      </c>
      <c r="S36" s="19">
        <v>98</v>
      </c>
      <c r="T36" s="19">
        <v>-6</v>
      </c>
      <c r="U36" s="19">
        <v>791</v>
      </c>
      <c r="V36" s="19">
        <v>983</v>
      </c>
      <c r="W36" s="19">
        <v>5873</v>
      </c>
      <c r="X36" s="28">
        <f t="shared" si="0"/>
        <v>24015</v>
      </c>
      <c r="Y36" s="2">
        <f t="shared" si="1"/>
        <v>0.1331167424734676</v>
      </c>
      <c r="Z36" s="2">
        <f t="shared" si="2"/>
        <v>0.1601472817847087</v>
      </c>
    </row>
    <row r="37" spans="1:26" ht="12.75">
      <c r="A37" s="18">
        <v>24107</v>
      </c>
      <c r="B37" s="19">
        <v>35273</v>
      </c>
      <c r="C37" s="19">
        <v>3677</v>
      </c>
      <c r="D37" s="19">
        <v>3353</v>
      </c>
      <c r="E37" s="19">
        <v>2020</v>
      </c>
      <c r="F37" s="19">
        <v>2465</v>
      </c>
      <c r="G37" s="19">
        <v>14285</v>
      </c>
      <c r="H37" s="19"/>
      <c r="I37" s="19"/>
      <c r="J37" s="19">
        <v>5624</v>
      </c>
      <c r="K37" s="19">
        <v>5568</v>
      </c>
      <c r="L37" s="19">
        <v>63198</v>
      </c>
      <c r="M37" s="19">
        <v>3498</v>
      </c>
      <c r="N37" s="19">
        <v>263</v>
      </c>
      <c r="O37" s="19"/>
      <c r="P37" s="19">
        <v>522</v>
      </c>
      <c r="Q37" s="19">
        <v>337</v>
      </c>
      <c r="R37" s="19">
        <v>1303</v>
      </c>
      <c r="S37" s="19">
        <v>79</v>
      </c>
      <c r="T37" s="19">
        <v>3</v>
      </c>
      <c r="U37" s="19">
        <v>760</v>
      </c>
      <c r="V37" s="19">
        <v>952</v>
      </c>
      <c r="W37" s="19">
        <v>5926</v>
      </c>
      <c r="X37" s="28">
        <f t="shared" si="0"/>
        <v>24107</v>
      </c>
      <c r="Y37" s="2">
        <f t="shared" si="1"/>
        <v>0.1316251015955854</v>
      </c>
      <c r="Z37" s="2">
        <f t="shared" si="2"/>
        <v>0.16114129272361724</v>
      </c>
    </row>
    <row r="38" spans="1:26" ht="12.75">
      <c r="A38" s="18">
        <v>24197</v>
      </c>
      <c r="B38" s="19">
        <v>35390</v>
      </c>
      <c r="C38" s="19">
        <v>3658</v>
      </c>
      <c r="D38" s="19">
        <v>3343</v>
      </c>
      <c r="E38" s="19">
        <v>2080</v>
      </c>
      <c r="F38" s="19">
        <v>2484</v>
      </c>
      <c r="G38" s="19">
        <v>14192</v>
      </c>
      <c r="H38" s="19"/>
      <c r="I38" s="19"/>
      <c r="J38" s="19">
        <v>5502</v>
      </c>
      <c r="K38" s="19">
        <v>5052</v>
      </c>
      <c r="L38" s="19">
        <v>63038</v>
      </c>
      <c r="M38" s="19">
        <v>3534</v>
      </c>
      <c r="N38" s="19">
        <v>263</v>
      </c>
      <c r="O38" s="19"/>
      <c r="P38" s="19">
        <v>538</v>
      </c>
      <c r="Q38" s="19">
        <v>339</v>
      </c>
      <c r="R38" s="19">
        <v>1313</v>
      </c>
      <c r="S38" s="19">
        <v>-37</v>
      </c>
      <c r="T38" s="19">
        <v>-34</v>
      </c>
      <c r="U38" s="19">
        <v>772</v>
      </c>
      <c r="V38" s="19">
        <v>878</v>
      </c>
      <c r="W38" s="19">
        <v>5967</v>
      </c>
      <c r="X38" s="28">
        <f t="shared" si="0"/>
        <v>24197</v>
      </c>
      <c r="Y38" s="2">
        <f t="shared" si="1"/>
        <v>0.130871204099784</v>
      </c>
      <c r="Z38" s="2">
        <f t="shared" si="2"/>
        <v>0.15878192367964084</v>
      </c>
    </row>
    <row r="39" spans="1:26" ht="12.75">
      <c r="A39" s="18">
        <v>24288</v>
      </c>
      <c r="B39" s="19">
        <v>35752</v>
      </c>
      <c r="C39" s="19">
        <v>3788</v>
      </c>
      <c r="D39" s="19">
        <v>3458</v>
      </c>
      <c r="E39" s="19">
        <v>1906</v>
      </c>
      <c r="F39" s="19">
        <v>2402</v>
      </c>
      <c r="G39" s="19">
        <v>14161</v>
      </c>
      <c r="H39" s="19"/>
      <c r="I39" s="19"/>
      <c r="J39" s="19">
        <v>5617</v>
      </c>
      <c r="K39" s="19">
        <v>4977</v>
      </c>
      <c r="L39" s="19">
        <v>63802</v>
      </c>
      <c r="M39" s="19">
        <v>3618</v>
      </c>
      <c r="N39" s="19">
        <v>275</v>
      </c>
      <c r="O39" s="19"/>
      <c r="P39" s="19">
        <v>495</v>
      </c>
      <c r="Q39" s="19">
        <v>337</v>
      </c>
      <c r="R39" s="19">
        <v>1319</v>
      </c>
      <c r="S39" s="19">
        <v>10</v>
      </c>
      <c r="T39" s="19">
        <v>-28</v>
      </c>
      <c r="U39" s="19">
        <v>792</v>
      </c>
      <c r="V39" s="19">
        <v>870</v>
      </c>
      <c r="W39" s="19">
        <v>6115</v>
      </c>
      <c r="X39" s="28">
        <f t="shared" si="0"/>
        <v>24288</v>
      </c>
      <c r="Y39" s="2">
        <f t="shared" si="1"/>
        <v>0.1304384238515975</v>
      </c>
      <c r="Z39" s="2">
        <f t="shared" si="2"/>
        <v>0.15422302248649555</v>
      </c>
    </row>
    <row r="40" spans="1:26" ht="12.75">
      <c r="A40" s="18">
        <v>24380</v>
      </c>
      <c r="B40" s="19">
        <v>36223</v>
      </c>
      <c r="C40" s="19">
        <v>3811</v>
      </c>
      <c r="D40" s="19">
        <v>3233</v>
      </c>
      <c r="E40" s="19">
        <v>2082</v>
      </c>
      <c r="F40" s="19">
        <v>2561</v>
      </c>
      <c r="G40" s="19">
        <v>14789</v>
      </c>
      <c r="H40" s="19"/>
      <c r="I40" s="19"/>
      <c r="J40" s="19">
        <v>6161</v>
      </c>
      <c r="K40" s="19">
        <v>5142</v>
      </c>
      <c r="L40" s="19">
        <v>65889</v>
      </c>
      <c r="M40" s="19">
        <v>3690</v>
      </c>
      <c r="N40" s="19">
        <v>279</v>
      </c>
      <c r="O40" s="19"/>
      <c r="P40" s="19">
        <v>544</v>
      </c>
      <c r="Q40" s="19">
        <v>392</v>
      </c>
      <c r="R40" s="19">
        <v>1414</v>
      </c>
      <c r="S40" s="19">
        <v>32</v>
      </c>
      <c r="T40" s="19">
        <v>-7</v>
      </c>
      <c r="U40" s="19">
        <v>843</v>
      </c>
      <c r="V40" s="19">
        <v>888</v>
      </c>
      <c r="W40" s="19">
        <v>6413</v>
      </c>
      <c r="X40" s="28">
        <f t="shared" si="0"/>
        <v>24380</v>
      </c>
      <c r="Y40" s="2">
        <f t="shared" si="1"/>
        <v>0.12968346914540765</v>
      </c>
      <c r="Z40" s="2">
        <f t="shared" si="2"/>
        <v>0.14692273043691906</v>
      </c>
    </row>
    <row r="41" spans="1:26" ht="12.75">
      <c r="A41" s="18">
        <v>24472</v>
      </c>
      <c r="B41" s="19">
        <v>36745</v>
      </c>
      <c r="C41" s="19">
        <v>3903</v>
      </c>
      <c r="D41" s="19">
        <v>3033</v>
      </c>
      <c r="E41" s="19">
        <v>2102</v>
      </c>
      <c r="F41" s="19">
        <v>2582</v>
      </c>
      <c r="G41" s="19">
        <v>14860</v>
      </c>
      <c r="H41" s="19"/>
      <c r="I41" s="19"/>
      <c r="J41" s="19">
        <v>5804</v>
      </c>
      <c r="K41" s="19">
        <v>5291</v>
      </c>
      <c r="L41" s="19">
        <v>66046</v>
      </c>
      <c r="M41" s="19">
        <v>3768</v>
      </c>
      <c r="N41" s="19">
        <v>286</v>
      </c>
      <c r="O41" s="19"/>
      <c r="P41" s="19">
        <v>552</v>
      </c>
      <c r="Q41" s="19">
        <v>393</v>
      </c>
      <c r="R41" s="19">
        <v>1413</v>
      </c>
      <c r="S41" s="19">
        <v>38</v>
      </c>
      <c r="T41" s="19">
        <v>49</v>
      </c>
      <c r="U41" s="19">
        <v>807</v>
      </c>
      <c r="V41" s="19">
        <v>903</v>
      </c>
      <c r="W41" s="19">
        <v>6551</v>
      </c>
      <c r="X41" s="28">
        <f t="shared" si="0"/>
        <v>24472</v>
      </c>
      <c r="Y41" s="2">
        <f t="shared" si="1"/>
        <v>0.12832388405334186</v>
      </c>
      <c r="Z41" s="2">
        <f t="shared" si="2"/>
        <v>0.14130000798530704</v>
      </c>
    </row>
    <row r="42" spans="1:26" ht="12.75">
      <c r="A42" s="18">
        <v>24562</v>
      </c>
      <c r="B42" s="19">
        <v>37305</v>
      </c>
      <c r="C42" s="19">
        <v>3889</v>
      </c>
      <c r="D42" s="19">
        <v>3345</v>
      </c>
      <c r="E42" s="19">
        <v>2111</v>
      </c>
      <c r="F42" s="19">
        <v>2554</v>
      </c>
      <c r="G42" s="19">
        <v>15177</v>
      </c>
      <c r="H42" s="19"/>
      <c r="I42" s="19"/>
      <c r="J42" s="19">
        <v>6533</v>
      </c>
      <c r="K42" s="19">
        <v>5630</v>
      </c>
      <c r="L42" s="19">
        <v>68714</v>
      </c>
      <c r="M42" s="19">
        <v>3851</v>
      </c>
      <c r="N42" s="19">
        <v>287</v>
      </c>
      <c r="O42" s="19"/>
      <c r="P42" s="19">
        <v>557</v>
      </c>
      <c r="Q42" s="19">
        <v>395</v>
      </c>
      <c r="R42" s="19">
        <v>1456</v>
      </c>
      <c r="S42" s="19">
        <v>152</v>
      </c>
      <c r="T42" s="19">
        <v>60</v>
      </c>
      <c r="U42" s="19">
        <v>908</v>
      </c>
      <c r="V42" s="19">
        <v>990</v>
      </c>
      <c r="W42" s="19">
        <v>6792</v>
      </c>
      <c r="X42" s="28">
        <f t="shared" si="0"/>
        <v>24562</v>
      </c>
      <c r="Y42" s="2">
        <f t="shared" si="1"/>
        <v>0.12948861659773492</v>
      </c>
      <c r="Z42" s="2">
        <f t="shared" si="2"/>
        <v>0.14112326543233736</v>
      </c>
    </row>
    <row r="43" spans="1:26" ht="12.75">
      <c r="A43" s="18">
        <v>24653</v>
      </c>
      <c r="B43" s="19">
        <v>37524</v>
      </c>
      <c r="C43" s="19">
        <v>4022</v>
      </c>
      <c r="D43" s="19">
        <v>3311</v>
      </c>
      <c r="E43" s="19">
        <v>2019</v>
      </c>
      <c r="F43" s="19">
        <v>2662</v>
      </c>
      <c r="G43" s="19">
        <v>15319</v>
      </c>
      <c r="H43" s="19"/>
      <c r="I43" s="19"/>
      <c r="J43" s="19">
        <v>6689</v>
      </c>
      <c r="K43" s="19">
        <v>5639</v>
      </c>
      <c r="L43" s="19">
        <v>68558</v>
      </c>
      <c r="M43" s="19">
        <v>3924</v>
      </c>
      <c r="N43" s="19">
        <v>301</v>
      </c>
      <c r="O43" s="19"/>
      <c r="P43" s="19">
        <v>535</v>
      </c>
      <c r="Q43" s="19">
        <v>399</v>
      </c>
      <c r="R43" s="19">
        <v>1497</v>
      </c>
      <c r="S43" s="19">
        <v>65</v>
      </c>
      <c r="T43" s="19">
        <v>-4</v>
      </c>
      <c r="U43" s="19">
        <v>901</v>
      </c>
      <c r="V43" s="19">
        <v>993</v>
      </c>
      <c r="W43" s="19">
        <v>6834</v>
      </c>
      <c r="X43" s="28">
        <f t="shared" si="0"/>
        <v>24653</v>
      </c>
      <c r="Y43" s="2">
        <f t="shared" si="1"/>
        <v>0.1300864986837157</v>
      </c>
      <c r="Z43" s="2">
        <f t="shared" si="2"/>
        <v>0.14193305754042873</v>
      </c>
    </row>
    <row r="44" spans="1:26" ht="12.75">
      <c r="A44" s="18">
        <v>24745</v>
      </c>
      <c r="B44" s="19">
        <v>38257</v>
      </c>
      <c r="C44" s="19">
        <v>4146</v>
      </c>
      <c r="D44" s="19">
        <v>3639</v>
      </c>
      <c r="E44" s="19">
        <v>2016</v>
      </c>
      <c r="F44" s="19">
        <v>2657</v>
      </c>
      <c r="G44" s="19">
        <v>15809</v>
      </c>
      <c r="H44" s="19"/>
      <c r="I44" s="19"/>
      <c r="J44" s="19">
        <v>6616</v>
      </c>
      <c r="K44" s="19">
        <v>5487</v>
      </c>
      <c r="L44" s="19">
        <v>70107</v>
      </c>
      <c r="M44" s="19">
        <v>4026</v>
      </c>
      <c r="N44" s="19">
        <v>310</v>
      </c>
      <c r="O44" s="19"/>
      <c r="P44" s="19">
        <v>536</v>
      </c>
      <c r="Q44" s="19">
        <v>471</v>
      </c>
      <c r="R44" s="19">
        <v>1558</v>
      </c>
      <c r="S44" s="19">
        <v>77</v>
      </c>
      <c r="T44" s="19">
        <v>-11</v>
      </c>
      <c r="U44" s="19">
        <v>872</v>
      </c>
      <c r="V44" s="19">
        <v>984</v>
      </c>
      <c r="W44" s="19">
        <v>6953</v>
      </c>
      <c r="X44" s="28">
        <f t="shared" si="0"/>
        <v>24745</v>
      </c>
      <c r="Y44" s="2">
        <f t="shared" si="1"/>
        <v>0.12856616291927755</v>
      </c>
      <c r="Z44" s="2">
        <f t="shared" si="2"/>
        <v>0.1426465167711021</v>
      </c>
    </row>
    <row r="45" spans="1:26" ht="12.75">
      <c r="A45" s="18">
        <v>24837</v>
      </c>
      <c r="B45" s="19">
        <v>38751</v>
      </c>
      <c r="C45" s="19">
        <v>4261</v>
      </c>
      <c r="D45" s="19">
        <v>3665</v>
      </c>
      <c r="E45" s="19">
        <v>2079</v>
      </c>
      <c r="F45" s="19">
        <v>2729</v>
      </c>
      <c r="G45" s="19">
        <v>15991</v>
      </c>
      <c r="H45" s="19"/>
      <c r="I45" s="19"/>
      <c r="J45" s="19">
        <v>6684</v>
      </c>
      <c r="K45" s="19">
        <v>5745</v>
      </c>
      <c r="L45" s="19">
        <v>70490</v>
      </c>
      <c r="M45" s="19">
        <v>4104</v>
      </c>
      <c r="N45" s="19">
        <v>324</v>
      </c>
      <c r="O45" s="19"/>
      <c r="P45" s="19">
        <v>553</v>
      </c>
      <c r="Q45" s="19">
        <v>475</v>
      </c>
      <c r="R45" s="19">
        <v>1578</v>
      </c>
      <c r="S45" s="19">
        <v>51</v>
      </c>
      <c r="T45" s="19">
        <v>20</v>
      </c>
      <c r="U45" s="19">
        <v>880</v>
      </c>
      <c r="V45" s="19">
        <v>1014</v>
      </c>
      <c r="W45" s="19">
        <v>7076</v>
      </c>
      <c r="X45" s="28">
        <f t="shared" si="0"/>
        <v>24837</v>
      </c>
      <c r="Y45" s="2">
        <f t="shared" si="1"/>
        <v>0.12876514192731875</v>
      </c>
      <c r="Z45" s="2">
        <f t="shared" si="2"/>
        <v>0.14395226902910865</v>
      </c>
    </row>
    <row r="46" spans="1:26" ht="12.75">
      <c r="A46" s="18">
        <v>24928</v>
      </c>
      <c r="B46" s="19">
        <v>39647</v>
      </c>
      <c r="C46" s="19">
        <v>4365</v>
      </c>
      <c r="D46" s="19">
        <v>3620</v>
      </c>
      <c r="E46" s="19">
        <v>2130</v>
      </c>
      <c r="F46" s="19">
        <v>2742</v>
      </c>
      <c r="G46" s="19">
        <v>16837</v>
      </c>
      <c r="H46" s="19"/>
      <c r="I46" s="19"/>
      <c r="J46" s="19">
        <v>6620</v>
      </c>
      <c r="K46" s="19">
        <v>6497</v>
      </c>
      <c r="L46" s="19">
        <v>69926</v>
      </c>
      <c r="M46" s="19">
        <v>4226</v>
      </c>
      <c r="N46" s="19">
        <v>331</v>
      </c>
      <c r="O46" s="19"/>
      <c r="P46" s="19">
        <v>561</v>
      </c>
      <c r="Q46" s="19">
        <v>477</v>
      </c>
      <c r="R46" s="19">
        <v>1694</v>
      </c>
      <c r="S46" s="19">
        <v>5</v>
      </c>
      <c r="T46" s="19">
        <v>-49</v>
      </c>
      <c r="U46" s="19">
        <v>889</v>
      </c>
      <c r="V46" s="19">
        <v>1146</v>
      </c>
      <c r="W46" s="19">
        <v>7196</v>
      </c>
      <c r="X46" s="28">
        <f t="shared" si="0"/>
        <v>24928</v>
      </c>
      <c r="Y46" s="2">
        <f t="shared" si="1"/>
        <v>0.12623400691400263</v>
      </c>
      <c r="Z46" s="2">
        <f t="shared" si="2"/>
        <v>0.14743932428097936</v>
      </c>
    </row>
    <row r="47" spans="1:26" ht="12.75">
      <c r="A47" s="18">
        <v>25019</v>
      </c>
      <c r="B47" s="19">
        <v>39499</v>
      </c>
      <c r="C47" s="19">
        <v>4462</v>
      </c>
      <c r="D47" s="19">
        <v>3504</v>
      </c>
      <c r="E47" s="19">
        <v>2245</v>
      </c>
      <c r="F47" s="19">
        <v>2731</v>
      </c>
      <c r="G47" s="19">
        <v>16722</v>
      </c>
      <c r="H47" s="19"/>
      <c r="I47" s="19"/>
      <c r="J47" s="19">
        <v>6480</v>
      </c>
      <c r="K47" s="19">
        <v>6120</v>
      </c>
      <c r="L47" s="19">
        <v>72544</v>
      </c>
      <c r="M47" s="19">
        <v>4264</v>
      </c>
      <c r="N47" s="19">
        <v>343</v>
      </c>
      <c r="O47" s="19"/>
      <c r="P47" s="19">
        <v>597</v>
      </c>
      <c r="Q47" s="19">
        <v>483</v>
      </c>
      <c r="R47" s="19">
        <v>1669</v>
      </c>
      <c r="S47" s="19">
        <v>50</v>
      </c>
      <c r="T47" s="19">
        <v>0</v>
      </c>
      <c r="U47" s="19">
        <v>895</v>
      </c>
      <c r="V47" s="19">
        <v>1085</v>
      </c>
      <c r="W47" s="19">
        <v>7370</v>
      </c>
      <c r="X47" s="28">
        <f t="shared" si="0"/>
        <v>25019</v>
      </c>
      <c r="Y47" s="2">
        <f t="shared" si="1"/>
        <v>0.12365798216471412</v>
      </c>
      <c r="Z47" s="2">
        <f t="shared" si="2"/>
        <v>0.14789298828466516</v>
      </c>
    </row>
    <row r="48" spans="1:26" ht="12.75">
      <c r="A48" s="18">
        <v>25111</v>
      </c>
      <c r="B48" s="19">
        <v>39960</v>
      </c>
      <c r="C48" s="19">
        <v>4574</v>
      </c>
      <c r="D48" s="19">
        <v>3762</v>
      </c>
      <c r="E48" s="19">
        <v>2323</v>
      </c>
      <c r="F48" s="19">
        <v>2816</v>
      </c>
      <c r="G48" s="19">
        <v>16442</v>
      </c>
      <c r="H48" s="19"/>
      <c r="I48" s="19"/>
      <c r="J48" s="19">
        <v>6817</v>
      </c>
      <c r="K48" s="19">
        <v>6148</v>
      </c>
      <c r="L48" s="19">
        <v>73756</v>
      </c>
      <c r="M48" s="19">
        <v>4340</v>
      </c>
      <c r="N48" s="19">
        <v>352</v>
      </c>
      <c r="O48" s="19"/>
      <c r="P48" s="19">
        <v>628</v>
      </c>
      <c r="Q48" s="19">
        <v>457</v>
      </c>
      <c r="R48" s="19">
        <v>1653</v>
      </c>
      <c r="S48" s="19">
        <v>99</v>
      </c>
      <c r="T48" s="19">
        <v>38</v>
      </c>
      <c r="U48" s="19">
        <v>905</v>
      </c>
      <c r="V48" s="19">
        <v>1091</v>
      </c>
      <c r="W48" s="19">
        <v>7613</v>
      </c>
      <c r="X48" s="28">
        <f t="shared" si="0"/>
        <v>25111</v>
      </c>
      <c r="Y48" s="2">
        <f t="shared" si="1"/>
        <v>0.12199623995898137</v>
      </c>
      <c r="Z48" s="2">
        <f t="shared" si="2"/>
        <v>0.1482139805161511</v>
      </c>
    </row>
    <row r="49" spans="1:26" ht="12.75">
      <c r="A49" s="18">
        <v>25203</v>
      </c>
      <c r="B49" s="19">
        <v>40585</v>
      </c>
      <c r="C49" s="19">
        <v>4797</v>
      </c>
      <c r="D49" s="19">
        <v>4216</v>
      </c>
      <c r="E49" s="19">
        <v>2397</v>
      </c>
      <c r="F49" s="19">
        <v>2641</v>
      </c>
      <c r="G49" s="19">
        <v>16511</v>
      </c>
      <c r="H49" s="19"/>
      <c r="I49" s="19"/>
      <c r="J49" s="19">
        <v>7384</v>
      </c>
      <c r="K49" s="19">
        <v>6259</v>
      </c>
      <c r="L49" s="19">
        <v>76299</v>
      </c>
      <c r="M49" s="19">
        <v>4463</v>
      </c>
      <c r="N49" s="19">
        <v>371</v>
      </c>
      <c r="O49" s="19"/>
      <c r="P49" s="19">
        <v>652</v>
      </c>
      <c r="Q49" s="19">
        <v>455</v>
      </c>
      <c r="R49" s="19">
        <v>1690</v>
      </c>
      <c r="S49" s="19">
        <v>269</v>
      </c>
      <c r="T49" s="19">
        <v>62</v>
      </c>
      <c r="U49" s="19">
        <v>943</v>
      </c>
      <c r="V49" s="19">
        <v>1085</v>
      </c>
      <c r="W49" s="19">
        <v>7999</v>
      </c>
      <c r="X49" s="28">
        <f t="shared" si="0"/>
        <v>25203</v>
      </c>
      <c r="Y49" s="2">
        <f t="shared" si="1"/>
        <v>0.12035257472330838</v>
      </c>
      <c r="Z49" s="2">
        <f t="shared" si="2"/>
        <v>0.14603353436278083</v>
      </c>
    </row>
    <row r="50" spans="1:26" ht="12.75">
      <c r="A50" s="18">
        <v>25293</v>
      </c>
      <c r="B50" s="19">
        <v>41472</v>
      </c>
      <c r="C50" s="19">
        <v>4927</v>
      </c>
      <c r="D50" s="19">
        <v>4074</v>
      </c>
      <c r="E50" s="19">
        <v>2295</v>
      </c>
      <c r="F50" s="19">
        <v>2814</v>
      </c>
      <c r="G50" s="19">
        <v>16647</v>
      </c>
      <c r="H50" s="19"/>
      <c r="I50" s="19"/>
      <c r="J50" s="19">
        <v>7188</v>
      </c>
      <c r="K50" s="19">
        <v>6113</v>
      </c>
      <c r="L50" s="19">
        <v>75912</v>
      </c>
      <c r="M50" s="19">
        <v>4588</v>
      </c>
      <c r="N50" s="19">
        <v>387</v>
      </c>
      <c r="O50" s="19"/>
      <c r="P50" s="19">
        <v>630</v>
      </c>
      <c r="Q50" s="19">
        <v>465</v>
      </c>
      <c r="R50" s="19">
        <v>1727</v>
      </c>
      <c r="S50" s="19">
        <v>93</v>
      </c>
      <c r="T50" s="19">
        <v>32</v>
      </c>
      <c r="U50" s="19">
        <v>1026</v>
      </c>
      <c r="V50" s="19">
        <v>1067</v>
      </c>
      <c r="W50" s="19">
        <v>8118</v>
      </c>
      <c r="X50" s="28">
        <f t="shared" si="0"/>
        <v>25293</v>
      </c>
      <c r="Y50" s="2">
        <f t="shared" si="1"/>
        <v>0.12118971061093248</v>
      </c>
      <c r="Z50" s="2">
        <f t="shared" si="2"/>
        <v>0.13916398713826367</v>
      </c>
    </row>
    <row r="51" spans="1:26" ht="12.75">
      <c r="A51" s="18">
        <v>25384</v>
      </c>
      <c r="B51" s="19">
        <v>41950</v>
      </c>
      <c r="C51" s="19">
        <v>5047</v>
      </c>
      <c r="D51" s="19">
        <v>4370</v>
      </c>
      <c r="E51" s="19">
        <v>2458</v>
      </c>
      <c r="F51" s="19">
        <v>2879</v>
      </c>
      <c r="G51" s="19">
        <v>16899</v>
      </c>
      <c r="H51" s="19"/>
      <c r="I51" s="19"/>
      <c r="J51" s="19">
        <v>6740</v>
      </c>
      <c r="K51" s="19">
        <v>6151</v>
      </c>
      <c r="L51" s="19">
        <v>77012</v>
      </c>
      <c r="M51" s="19">
        <v>4698</v>
      </c>
      <c r="N51" s="19">
        <v>400</v>
      </c>
      <c r="O51" s="19"/>
      <c r="P51" s="19">
        <v>676</v>
      </c>
      <c r="Q51" s="19">
        <v>470</v>
      </c>
      <c r="R51" s="19">
        <v>1787</v>
      </c>
      <c r="S51" s="19">
        <v>114</v>
      </c>
      <c r="T51" s="19">
        <v>39</v>
      </c>
      <c r="U51" s="19">
        <v>975</v>
      </c>
      <c r="V51" s="19">
        <v>1115</v>
      </c>
      <c r="W51" s="19">
        <v>8328</v>
      </c>
      <c r="X51" s="28">
        <f t="shared" si="0"/>
        <v>25384</v>
      </c>
      <c r="Y51" s="2">
        <f t="shared" si="1"/>
        <v>0.1200636346621748</v>
      </c>
      <c r="Z51" s="2">
        <f t="shared" si="2"/>
        <v>0.13594110674402646</v>
      </c>
    </row>
    <row r="52" spans="1:26" ht="12.75">
      <c r="A52" s="18">
        <v>25476</v>
      </c>
      <c r="B52" s="19">
        <v>42701</v>
      </c>
      <c r="C52" s="19">
        <v>5204</v>
      </c>
      <c r="D52" s="19">
        <v>4109</v>
      </c>
      <c r="E52" s="19">
        <v>2365</v>
      </c>
      <c r="F52" s="19">
        <v>3052</v>
      </c>
      <c r="G52" s="19">
        <v>17067</v>
      </c>
      <c r="H52" s="19"/>
      <c r="I52" s="19"/>
      <c r="J52" s="19">
        <v>8003</v>
      </c>
      <c r="K52" s="19">
        <v>6452</v>
      </c>
      <c r="L52" s="19">
        <v>78634</v>
      </c>
      <c r="M52" s="19">
        <v>4811</v>
      </c>
      <c r="N52" s="19">
        <v>416</v>
      </c>
      <c r="O52" s="19"/>
      <c r="P52" s="19">
        <v>653</v>
      </c>
      <c r="Q52" s="19">
        <v>641</v>
      </c>
      <c r="R52" s="19">
        <v>1789</v>
      </c>
      <c r="S52" s="19">
        <v>103</v>
      </c>
      <c r="T52" s="19">
        <v>35</v>
      </c>
      <c r="U52" s="19">
        <v>1148</v>
      </c>
      <c r="V52" s="19">
        <v>1173</v>
      </c>
      <c r="W52" s="19">
        <v>8677</v>
      </c>
      <c r="X52" s="28">
        <f t="shared" si="0"/>
        <v>25476</v>
      </c>
      <c r="Y52" s="2">
        <f t="shared" si="1"/>
        <v>0.12354326429563432</v>
      </c>
      <c r="Z52" s="2">
        <f t="shared" si="2"/>
        <v>0.1340498762152044</v>
      </c>
    </row>
    <row r="53" spans="1:26" ht="12.75">
      <c r="A53" s="18">
        <v>25568</v>
      </c>
      <c r="B53" s="19">
        <v>43324</v>
      </c>
      <c r="C53" s="19">
        <v>5284</v>
      </c>
      <c r="D53" s="19">
        <v>4266</v>
      </c>
      <c r="E53" s="19">
        <v>2357</v>
      </c>
      <c r="F53" s="19">
        <v>2969</v>
      </c>
      <c r="G53" s="19">
        <v>17694</v>
      </c>
      <c r="H53" s="19"/>
      <c r="I53" s="19"/>
      <c r="J53" s="19">
        <v>8314</v>
      </c>
      <c r="K53" s="19">
        <v>6725</v>
      </c>
      <c r="L53" s="19">
        <v>80312</v>
      </c>
      <c r="M53" s="19">
        <v>4939</v>
      </c>
      <c r="N53" s="19">
        <v>429</v>
      </c>
      <c r="O53" s="19"/>
      <c r="P53" s="19">
        <v>655</v>
      </c>
      <c r="Q53" s="19">
        <v>643</v>
      </c>
      <c r="R53" s="19">
        <v>1903</v>
      </c>
      <c r="S53" s="19">
        <v>17</v>
      </c>
      <c r="T53" s="19">
        <v>4</v>
      </c>
      <c r="U53" s="19">
        <v>1168</v>
      </c>
      <c r="V53" s="19">
        <v>1209</v>
      </c>
      <c r="W53" s="19">
        <v>8883</v>
      </c>
      <c r="X53" s="28">
        <f t="shared" si="0"/>
        <v>25568</v>
      </c>
      <c r="Y53" s="2">
        <f t="shared" si="1"/>
        <v>0.12694818561430335</v>
      </c>
      <c r="Z53" s="2">
        <f t="shared" si="2"/>
        <v>0.1342116097159325</v>
      </c>
    </row>
    <row r="54" spans="1:26" ht="12.75">
      <c r="A54" s="18">
        <v>25658</v>
      </c>
      <c r="B54" s="19">
        <v>43641</v>
      </c>
      <c r="C54" s="19">
        <v>5386</v>
      </c>
      <c r="D54" s="19">
        <v>4029</v>
      </c>
      <c r="E54" s="19">
        <v>2484</v>
      </c>
      <c r="F54" s="19">
        <v>3040</v>
      </c>
      <c r="G54" s="19">
        <v>17048</v>
      </c>
      <c r="H54" s="19"/>
      <c r="I54" s="19"/>
      <c r="J54" s="19">
        <v>8187</v>
      </c>
      <c r="K54" s="19">
        <v>6730</v>
      </c>
      <c r="L54" s="19">
        <v>82240</v>
      </c>
      <c r="M54" s="19">
        <v>5064</v>
      </c>
      <c r="N54" s="19">
        <v>441</v>
      </c>
      <c r="O54" s="19"/>
      <c r="P54" s="19">
        <v>704</v>
      </c>
      <c r="Q54" s="19">
        <v>649</v>
      </c>
      <c r="R54" s="19">
        <v>1873</v>
      </c>
      <c r="S54" s="19">
        <v>103</v>
      </c>
      <c r="T54" s="19">
        <v>28</v>
      </c>
      <c r="U54" s="19">
        <v>1235</v>
      </c>
      <c r="V54" s="19">
        <v>1220</v>
      </c>
      <c r="W54" s="19">
        <v>9133</v>
      </c>
      <c r="X54" s="28">
        <f t="shared" si="0"/>
        <v>25658</v>
      </c>
      <c r="Y54" s="2">
        <f t="shared" si="1"/>
        <v>0.12923674366808485</v>
      </c>
      <c r="Z54" s="2">
        <f t="shared" si="2"/>
        <v>0.13469061420290682</v>
      </c>
    </row>
    <row r="55" spans="1:26" ht="12.75">
      <c r="A55" s="18">
        <v>25749</v>
      </c>
      <c r="B55" s="19">
        <v>44128</v>
      </c>
      <c r="C55" s="19">
        <v>5268</v>
      </c>
      <c r="D55" s="19">
        <v>4643</v>
      </c>
      <c r="E55" s="19">
        <v>2414</v>
      </c>
      <c r="F55" s="19">
        <v>3164</v>
      </c>
      <c r="G55" s="19">
        <v>17850</v>
      </c>
      <c r="H55" s="19"/>
      <c r="I55" s="19"/>
      <c r="J55" s="19">
        <v>8235</v>
      </c>
      <c r="K55" s="19">
        <v>6820</v>
      </c>
      <c r="L55" s="19">
        <v>83476</v>
      </c>
      <c r="M55" s="19">
        <v>5180</v>
      </c>
      <c r="N55" s="19">
        <v>438</v>
      </c>
      <c r="O55" s="19"/>
      <c r="P55" s="19">
        <v>687</v>
      </c>
      <c r="Q55" s="19">
        <v>660</v>
      </c>
      <c r="R55" s="19">
        <v>2009</v>
      </c>
      <c r="S55" s="19">
        <v>192</v>
      </c>
      <c r="T55" s="19">
        <v>39</v>
      </c>
      <c r="U55" s="19">
        <v>1213</v>
      </c>
      <c r="V55" s="19">
        <v>1271</v>
      </c>
      <c r="W55" s="19">
        <v>9439</v>
      </c>
      <c r="X55" s="28">
        <f t="shared" si="0"/>
        <v>25749</v>
      </c>
      <c r="Y55" s="2">
        <f t="shared" si="1"/>
        <v>0.13184988375954831</v>
      </c>
      <c r="Z55" s="2">
        <f t="shared" si="2"/>
        <v>0.13486660024355143</v>
      </c>
    </row>
    <row r="56" spans="1:26" ht="12.75">
      <c r="A56" s="18">
        <v>25841</v>
      </c>
      <c r="B56" s="19">
        <v>44689</v>
      </c>
      <c r="C56" s="19">
        <v>5289</v>
      </c>
      <c r="D56" s="19">
        <v>4565</v>
      </c>
      <c r="E56" s="19">
        <v>2478</v>
      </c>
      <c r="F56" s="19">
        <v>2940</v>
      </c>
      <c r="G56" s="19">
        <v>17993</v>
      </c>
      <c r="H56" s="19"/>
      <c r="I56" s="19"/>
      <c r="J56" s="19">
        <v>8687</v>
      </c>
      <c r="K56" s="19">
        <v>6824</v>
      </c>
      <c r="L56" s="19">
        <v>83476</v>
      </c>
      <c r="M56" s="19">
        <v>5276</v>
      </c>
      <c r="N56" s="19">
        <v>440</v>
      </c>
      <c r="O56" s="19"/>
      <c r="P56" s="19">
        <v>709</v>
      </c>
      <c r="Q56" s="19">
        <v>586</v>
      </c>
      <c r="R56" s="19">
        <v>2030</v>
      </c>
      <c r="S56" s="19">
        <v>191</v>
      </c>
      <c r="T56" s="19">
        <v>58</v>
      </c>
      <c r="U56" s="19">
        <v>1254</v>
      </c>
      <c r="V56" s="19">
        <v>1269</v>
      </c>
      <c r="W56" s="19">
        <v>9519</v>
      </c>
      <c r="X56" s="28">
        <f t="shared" si="0"/>
        <v>25841</v>
      </c>
      <c r="Y56" s="2">
        <f t="shared" si="1"/>
        <v>0.13171417753015632</v>
      </c>
      <c r="Z56" s="2">
        <f t="shared" si="2"/>
        <v>0.13439173473251473</v>
      </c>
    </row>
    <row r="57" spans="1:26" ht="12.75">
      <c r="A57" s="18">
        <v>25933</v>
      </c>
      <c r="B57" s="19">
        <v>45201</v>
      </c>
      <c r="C57" s="19">
        <v>5148</v>
      </c>
      <c r="D57" s="19">
        <v>4747</v>
      </c>
      <c r="E57" s="19">
        <v>2623</v>
      </c>
      <c r="F57" s="19">
        <v>3131</v>
      </c>
      <c r="G57" s="19">
        <v>18223</v>
      </c>
      <c r="H57" s="19"/>
      <c r="I57" s="19"/>
      <c r="J57" s="19">
        <v>9140</v>
      </c>
      <c r="K57" s="19">
        <v>6945</v>
      </c>
      <c r="L57" s="19">
        <v>83803</v>
      </c>
      <c r="M57" s="19">
        <v>5458</v>
      </c>
      <c r="N57" s="19">
        <v>438</v>
      </c>
      <c r="O57" s="19"/>
      <c r="P57" s="19">
        <v>754</v>
      </c>
      <c r="Q57" s="19">
        <v>599</v>
      </c>
      <c r="R57" s="19">
        <v>2093</v>
      </c>
      <c r="S57" s="19">
        <v>-20</v>
      </c>
      <c r="T57" s="19">
        <v>28</v>
      </c>
      <c r="U57" s="19">
        <v>1246</v>
      </c>
      <c r="V57" s="19">
        <v>1277</v>
      </c>
      <c r="W57" s="19">
        <v>9678</v>
      </c>
      <c r="X57" s="28">
        <f t="shared" si="0"/>
        <v>25933</v>
      </c>
      <c r="Y57" s="2">
        <f t="shared" si="1"/>
        <v>0.13100691042918797</v>
      </c>
      <c r="Z57" s="2">
        <f t="shared" si="2"/>
        <v>0.1333633403055416</v>
      </c>
    </row>
    <row r="58" spans="1:26" ht="12.75">
      <c r="A58" s="18">
        <v>26023</v>
      </c>
      <c r="B58" s="19">
        <v>45139</v>
      </c>
      <c r="C58" s="19">
        <v>5198</v>
      </c>
      <c r="D58" s="19">
        <v>5345</v>
      </c>
      <c r="E58" s="19">
        <v>2804</v>
      </c>
      <c r="F58" s="19">
        <v>3169</v>
      </c>
      <c r="G58" s="19">
        <v>18247</v>
      </c>
      <c r="H58" s="19"/>
      <c r="I58" s="19"/>
      <c r="J58" s="19">
        <v>8675</v>
      </c>
      <c r="K58" s="19">
        <v>6878</v>
      </c>
      <c r="L58" s="19">
        <v>85116</v>
      </c>
      <c r="M58" s="19">
        <v>5573</v>
      </c>
      <c r="N58" s="19">
        <v>449</v>
      </c>
      <c r="O58" s="19"/>
      <c r="P58" s="19">
        <v>821</v>
      </c>
      <c r="Q58" s="19">
        <v>604</v>
      </c>
      <c r="R58" s="19">
        <v>2169</v>
      </c>
      <c r="S58" s="19">
        <v>104</v>
      </c>
      <c r="T58" s="19">
        <v>79</v>
      </c>
      <c r="U58" s="19">
        <v>1219</v>
      </c>
      <c r="V58" s="19">
        <v>1297</v>
      </c>
      <c r="W58" s="19">
        <v>10085</v>
      </c>
      <c r="X58" s="28">
        <f t="shared" si="0"/>
        <v>26023</v>
      </c>
      <c r="Y58" s="2">
        <f t="shared" si="1"/>
        <v>0.12737274347253427</v>
      </c>
      <c r="Z58" s="2">
        <f t="shared" si="2"/>
        <v>0.1320730353038403</v>
      </c>
    </row>
    <row r="59" spans="1:26" ht="12.75">
      <c r="A59" s="18">
        <v>26114</v>
      </c>
      <c r="B59" s="19">
        <v>45476</v>
      </c>
      <c r="C59" s="19">
        <v>5384</v>
      </c>
      <c r="D59" s="19">
        <v>5206</v>
      </c>
      <c r="E59" s="19">
        <v>2766</v>
      </c>
      <c r="F59" s="19">
        <v>3119</v>
      </c>
      <c r="G59" s="19">
        <v>17881</v>
      </c>
      <c r="H59" s="19"/>
      <c r="I59" s="19"/>
      <c r="J59" s="19">
        <v>9405</v>
      </c>
      <c r="K59" s="19">
        <v>6901</v>
      </c>
      <c r="L59" s="19">
        <v>85308</v>
      </c>
      <c r="M59" s="19">
        <v>5706</v>
      </c>
      <c r="N59" s="19">
        <v>471</v>
      </c>
      <c r="O59" s="19"/>
      <c r="P59" s="19">
        <v>817</v>
      </c>
      <c r="Q59" s="19">
        <v>604</v>
      </c>
      <c r="R59" s="19">
        <v>2184</v>
      </c>
      <c r="S59" s="19">
        <v>87</v>
      </c>
      <c r="T59" s="19">
        <v>45</v>
      </c>
      <c r="U59" s="19">
        <v>1367</v>
      </c>
      <c r="V59" s="19">
        <v>1375</v>
      </c>
      <c r="W59" s="19">
        <v>10292</v>
      </c>
      <c r="X59" s="28">
        <f t="shared" si="0"/>
        <v>26114</v>
      </c>
      <c r="Y59" s="2">
        <f t="shared" si="1"/>
        <v>0.12851872441501996</v>
      </c>
      <c r="Z59" s="2">
        <f t="shared" si="2"/>
        <v>0.13185424773841412</v>
      </c>
    </row>
    <row r="60" spans="1:26" ht="12.75">
      <c r="A60" s="18">
        <v>26206</v>
      </c>
      <c r="B60" s="19">
        <v>46723</v>
      </c>
      <c r="C60" s="19">
        <v>5551</v>
      </c>
      <c r="D60" s="19">
        <v>5303</v>
      </c>
      <c r="E60" s="19">
        <v>2857</v>
      </c>
      <c r="F60" s="19">
        <v>3122</v>
      </c>
      <c r="G60" s="19">
        <v>19026</v>
      </c>
      <c r="H60" s="19"/>
      <c r="I60" s="19"/>
      <c r="J60" s="19">
        <v>9374</v>
      </c>
      <c r="K60" s="19">
        <v>6888</v>
      </c>
      <c r="L60" s="19">
        <v>87987</v>
      </c>
      <c r="M60" s="19">
        <v>5926</v>
      </c>
      <c r="N60" s="19">
        <v>499</v>
      </c>
      <c r="O60" s="19"/>
      <c r="P60" s="19">
        <v>863</v>
      </c>
      <c r="Q60" s="19">
        <v>586</v>
      </c>
      <c r="R60" s="19">
        <v>2372</v>
      </c>
      <c r="S60" s="19">
        <v>65</v>
      </c>
      <c r="T60" s="19">
        <v>70</v>
      </c>
      <c r="U60" s="19">
        <v>1401</v>
      </c>
      <c r="V60" s="19">
        <v>1390</v>
      </c>
      <c r="W60" s="19">
        <v>10699</v>
      </c>
      <c r="X60" s="28">
        <f t="shared" si="0"/>
        <v>26206</v>
      </c>
      <c r="Y60" s="2">
        <f t="shared" si="1"/>
        <v>0.12840457378416842</v>
      </c>
      <c r="Z60" s="2">
        <f t="shared" si="2"/>
        <v>0.13100554546792953</v>
      </c>
    </row>
    <row r="61" spans="1:26" ht="12.75">
      <c r="A61" s="18">
        <v>26298</v>
      </c>
      <c r="B61" s="19">
        <v>46523</v>
      </c>
      <c r="C61" s="19">
        <v>5735</v>
      </c>
      <c r="D61" s="19">
        <v>4904</v>
      </c>
      <c r="E61" s="19">
        <v>2785</v>
      </c>
      <c r="F61" s="19">
        <v>3286</v>
      </c>
      <c r="G61" s="19">
        <v>18751</v>
      </c>
      <c r="H61" s="19"/>
      <c r="I61" s="19"/>
      <c r="J61" s="19">
        <v>9803</v>
      </c>
      <c r="K61" s="19">
        <v>6424</v>
      </c>
      <c r="L61" s="19">
        <v>87663</v>
      </c>
      <c r="M61" s="19">
        <v>6026</v>
      </c>
      <c r="N61" s="19">
        <v>526</v>
      </c>
      <c r="O61" s="19"/>
      <c r="P61" s="19">
        <v>856</v>
      </c>
      <c r="Q61" s="19">
        <v>593</v>
      </c>
      <c r="R61" s="19">
        <v>2392</v>
      </c>
      <c r="S61" s="19">
        <v>-25</v>
      </c>
      <c r="T61" s="19">
        <v>-1</v>
      </c>
      <c r="U61" s="19">
        <v>1353</v>
      </c>
      <c r="V61" s="19">
        <v>1368</v>
      </c>
      <c r="W61" s="19">
        <v>10712</v>
      </c>
      <c r="X61" s="28">
        <f t="shared" si="0"/>
        <v>26298</v>
      </c>
      <c r="Y61" s="2">
        <f t="shared" si="1"/>
        <v>0.127787881688523</v>
      </c>
      <c r="Z61" s="2">
        <f t="shared" si="2"/>
        <v>0.12994161003158802</v>
      </c>
    </row>
    <row r="62" spans="1:26" ht="12.75">
      <c r="A62" s="18">
        <v>26389</v>
      </c>
      <c r="B62" s="19">
        <v>46763</v>
      </c>
      <c r="C62" s="19">
        <v>5678</v>
      </c>
      <c r="D62" s="19">
        <v>4708</v>
      </c>
      <c r="E62" s="19">
        <v>2583</v>
      </c>
      <c r="F62" s="19">
        <v>3206</v>
      </c>
      <c r="G62" s="19">
        <v>19258</v>
      </c>
      <c r="H62" s="19"/>
      <c r="I62" s="19"/>
      <c r="J62" s="19">
        <v>9765</v>
      </c>
      <c r="K62" s="19">
        <v>6387</v>
      </c>
      <c r="L62" s="19">
        <v>86749</v>
      </c>
      <c r="M62" s="19">
        <v>6152</v>
      </c>
      <c r="N62" s="19">
        <v>530</v>
      </c>
      <c r="O62" s="19"/>
      <c r="P62" s="19">
        <v>812</v>
      </c>
      <c r="Q62" s="19">
        <v>595</v>
      </c>
      <c r="R62" s="19">
        <v>2465</v>
      </c>
      <c r="S62" s="19">
        <v>-61</v>
      </c>
      <c r="T62" s="19">
        <v>33</v>
      </c>
      <c r="U62" s="19">
        <v>1416</v>
      </c>
      <c r="V62" s="19">
        <v>1340</v>
      </c>
      <c r="W62" s="19">
        <v>10920</v>
      </c>
      <c r="X62" s="28">
        <f t="shared" si="0"/>
        <v>26389</v>
      </c>
      <c r="Y62" s="2">
        <f t="shared" si="1"/>
        <v>0.12990638856955164</v>
      </c>
      <c r="Z62" s="2">
        <f t="shared" si="2"/>
        <v>0.12840485184055556</v>
      </c>
    </row>
    <row r="63" spans="1:26" ht="12.75">
      <c r="A63" s="18">
        <v>26480</v>
      </c>
      <c r="B63" s="19">
        <v>47384</v>
      </c>
      <c r="C63" s="19">
        <v>6277</v>
      </c>
      <c r="D63" s="19">
        <v>4432</v>
      </c>
      <c r="E63" s="19">
        <v>2732</v>
      </c>
      <c r="F63" s="19">
        <v>3311</v>
      </c>
      <c r="G63" s="19">
        <v>18941</v>
      </c>
      <c r="H63" s="19"/>
      <c r="I63" s="19"/>
      <c r="J63" s="19">
        <v>9646</v>
      </c>
      <c r="K63" s="19">
        <v>5775</v>
      </c>
      <c r="L63" s="19">
        <v>88633</v>
      </c>
      <c r="M63" s="19">
        <v>6297</v>
      </c>
      <c r="N63" s="19">
        <v>592</v>
      </c>
      <c r="O63" s="19"/>
      <c r="P63" s="19">
        <v>867</v>
      </c>
      <c r="Q63" s="19">
        <v>602</v>
      </c>
      <c r="R63" s="19">
        <v>2470</v>
      </c>
      <c r="S63" s="19">
        <v>-14</v>
      </c>
      <c r="T63" s="19">
        <v>87</v>
      </c>
      <c r="U63" s="19">
        <v>1501</v>
      </c>
      <c r="V63" s="19">
        <v>1250</v>
      </c>
      <c r="W63" s="19">
        <v>11333</v>
      </c>
      <c r="X63" s="28">
        <f t="shared" si="0"/>
        <v>26480</v>
      </c>
      <c r="Y63" s="2">
        <f t="shared" si="1"/>
        <v>0.12987816049835105</v>
      </c>
      <c r="Z63" s="2">
        <f t="shared" si="2"/>
        <v>0.12248076218395017</v>
      </c>
    </row>
    <row r="64" spans="1:26" ht="12.75">
      <c r="A64" s="18">
        <v>26572</v>
      </c>
      <c r="B64" s="19">
        <v>47965</v>
      </c>
      <c r="C64" s="19">
        <v>6201</v>
      </c>
      <c r="D64" s="19">
        <v>4475</v>
      </c>
      <c r="E64" s="19">
        <v>2712</v>
      </c>
      <c r="F64" s="19">
        <v>3515</v>
      </c>
      <c r="G64" s="19">
        <v>19185</v>
      </c>
      <c r="H64" s="19"/>
      <c r="I64" s="19"/>
      <c r="J64" s="19">
        <v>9371</v>
      </c>
      <c r="K64" s="19">
        <v>5719</v>
      </c>
      <c r="L64" s="19">
        <v>88226</v>
      </c>
      <c r="M64" s="19">
        <v>6472</v>
      </c>
      <c r="N64" s="19">
        <v>594</v>
      </c>
      <c r="O64" s="19"/>
      <c r="P64" s="19">
        <v>872</v>
      </c>
      <c r="Q64" s="19">
        <v>639</v>
      </c>
      <c r="R64" s="19">
        <v>2574</v>
      </c>
      <c r="S64" s="19">
        <v>-46</v>
      </c>
      <c r="T64" s="19">
        <v>-3</v>
      </c>
      <c r="U64" s="19">
        <v>1538</v>
      </c>
      <c r="V64" s="19">
        <v>1238</v>
      </c>
      <c r="W64" s="19">
        <v>11508</v>
      </c>
      <c r="X64" s="28">
        <f t="shared" si="0"/>
        <v>26572</v>
      </c>
      <c r="Y64" s="2">
        <f t="shared" si="1"/>
        <v>0.130596092010883</v>
      </c>
      <c r="Z64" s="2">
        <f t="shared" si="2"/>
        <v>0.11683493355519078</v>
      </c>
    </row>
    <row r="65" spans="1:26" ht="12.75">
      <c r="A65" s="18">
        <v>26664</v>
      </c>
      <c r="B65" s="19">
        <v>48646</v>
      </c>
      <c r="C65" s="19">
        <v>6282</v>
      </c>
      <c r="D65" s="19">
        <v>4401</v>
      </c>
      <c r="E65" s="19">
        <v>2726</v>
      </c>
      <c r="F65" s="19">
        <v>3705</v>
      </c>
      <c r="G65" s="19">
        <v>19118</v>
      </c>
      <c r="H65" s="19"/>
      <c r="I65" s="19"/>
      <c r="J65" s="19">
        <v>10435</v>
      </c>
      <c r="K65" s="19">
        <v>6238</v>
      </c>
      <c r="L65" s="19">
        <v>89368</v>
      </c>
      <c r="M65" s="19">
        <v>6662</v>
      </c>
      <c r="N65" s="19">
        <v>623</v>
      </c>
      <c r="O65" s="19"/>
      <c r="P65" s="19">
        <v>885</v>
      </c>
      <c r="Q65" s="19">
        <v>656</v>
      </c>
      <c r="R65" s="19">
        <v>2606</v>
      </c>
      <c r="S65" s="19">
        <v>-142</v>
      </c>
      <c r="T65" s="19">
        <v>-34</v>
      </c>
      <c r="U65" s="19">
        <v>1751</v>
      </c>
      <c r="V65" s="19">
        <v>1355</v>
      </c>
      <c r="W65" s="19">
        <v>11924</v>
      </c>
      <c r="X65" s="28">
        <f t="shared" si="0"/>
        <v>26664</v>
      </c>
      <c r="Y65" s="2">
        <f t="shared" si="1"/>
        <v>0.13584327459778922</v>
      </c>
      <c r="Z65" s="2">
        <f t="shared" si="2"/>
        <v>0.11345080442158258</v>
      </c>
    </row>
    <row r="66" spans="1:26" ht="12.75">
      <c r="A66" s="18">
        <v>26754</v>
      </c>
      <c r="B66" s="19">
        <v>49862</v>
      </c>
      <c r="C66" s="19">
        <v>6496</v>
      </c>
      <c r="D66" s="19">
        <v>4251</v>
      </c>
      <c r="E66" s="19">
        <v>2866</v>
      </c>
      <c r="F66" s="19">
        <v>4023</v>
      </c>
      <c r="G66" s="19">
        <v>19697</v>
      </c>
      <c r="H66" s="19"/>
      <c r="I66" s="19"/>
      <c r="J66" s="19">
        <v>10157</v>
      </c>
      <c r="K66" s="19">
        <v>6893</v>
      </c>
      <c r="L66" s="19">
        <v>91061</v>
      </c>
      <c r="M66" s="19">
        <v>6929</v>
      </c>
      <c r="N66" s="19">
        <v>663</v>
      </c>
      <c r="O66" s="19"/>
      <c r="P66" s="19">
        <v>923</v>
      </c>
      <c r="Q66" s="19">
        <v>681</v>
      </c>
      <c r="R66" s="19">
        <v>2694</v>
      </c>
      <c r="S66" s="19">
        <v>-118</v>
      </c>
      <c r="T66" s="19">
        <v>-58</v>
      </c>
      <c r="U66" s="19">
        <v>1872</v>
      </c>
      <c r="V66" s="19">
        <v>1440</v>
      </c>
      <c r="W66" s="19">
        <v>12424</v>
      </c>
      <c r="X66" s="28">
        <f t="shared" si="0"/>
        <v>26754</v>
      </c>
      <c r="Y66" s="2">
        <f t="shared" si="1"/>
        <v>0.1411769692089258</v>
      </c>
      <c r="Z66" s="2">
        <f t="shared" si="2"/>
        <v>0.11195405708957597</v>
      </c>
    </row>
    <row r="67" spans="1:26" ht="12.75">
      <c r="A67" s="18">
        <v>26845</v>
      </c>
      <c r="B67" s="19">
        <v>50462</v>
      </c>
      <c r="C67" s="19">
        <v>6634</v>
      </c>
      <c r="D67" s="19">
        <v>4455</v>
      </c>
      <c r="E67" s="19">
        <v>2897</v>
      </c>
      <c r="F67" s="19">
        <v>4253</v>
      </c>
      <c r="G67" s="19">
        <v>19457</v>
      </c>
      <c r="H67" s="19"/>
      <c r="I67" s="19"/>
      <c r="J67" s="19">
        <v>9407</v>
      </c>
      <c r="K67" s="19">
        <v>6965</v>
      </c>
      <c r="L67" s="19">
        <v>91729</v>
      </c>
      <c r="M67" s="19">
        <v>7217</v>
      </c>
      <c r="N67" s="19">
        <v>717</v>
      </c>
      <c r="O67" s="19"/>
      <c r="P67" s="19">
        <v>941</v>
      </c>
      <c r="Q67" s="19">
        <v>699</v>
      </c>
      <c r="R67" s="19">
        <v>2831</v>
      </c>
      <c r="S67" s="19">
        <v>93</v>
      </c>
      <c r="T67" s="19">
        <v>39</v>
      </c>
      <c r="U67" s="19">
        <v>1829</v>
      </c>
      <c r="V67" s="19">
        <v>1490</v>
      </c>
      <c r="W67" s="19">
        <v>13062</v>
      </c>
      <c r="X67" s="28">
        <f t="shared" si="0"/>
        <v>26845</v>
      </c>
      <c r="Y67" s="2">
        <f t="shared" si="1"/>
        <v>0.14289218692505826</v>
      </c>
      <c r="Z67" s="2">
        <f t="shared" si="2"/>
        <v>0.11290322580645161</v>
      </c>
    </row>
    <row r="68" spans="1:26" ht="12.75">
      <c r="A68" s="18">
        <v>26937</v>
      </c>
      <c r="B68" s="19">
        <v>51006</v>
      </c>
      <c r="C68" s="19">
        <v>6864</v>
      </c>
      <c r="D68" s="19">
        <v>4431</v>
      </c>
      <c r="E68" s="19">
        <v>2839</v>
      </c>
      <c r="F68" s="19">
        <v>4605</v>
      </c>
      <c r="G68" s="19">
        <v>19765</v>
      </c>
      <c r="H68" s="19"/>
      <c r="I68" s="19"/>
      <c r="J68" s="19">
        <v>9380</v>
      </c>
      <c r="K68" s="19">
        <v>7613</v>
      </c>
      <c r="L68" s="19">
        <v>92160</v>
      </c>
      <c r="M68" s="19">
        <v>7536</v>
      </c>
      <c r="N68" s="19">
        <v>781</v>
      </c>
      <c r="O68" s="19"/>
      <c r="P68" s="19">
        <v>953</v>
      </c>
      <c r="Q68" s="19">
        <v>878</v>
      </c>
      <c r="R68" s="19">
        <v>2931</v>
      </c>
      <c r="S68" s="19">
        <v>-212</v>
      </c>
      <c r="T68" s="19">
        <v>-22</v>
      </c>
      <c r="U68" s="19">
        <v>1853</v>
      </c>
      <c r="V68" s="19">
        <v>1662</v>
      </c>
      <c r="W68" s="19">
        <v>13705</v>
      </c>
      <c r="X68" s="28">
        <f t="shared" si="0"/>
        <v>26937</v>
      </c>
      <c r="Y68" s="2">
        <f t="shared" si="1"/>
        <v>0.14291303922527634</v>
      </c>
      <c r="Z68" s="2">
        <f t="shared" si="2"/>
        <v>0.11634549545143304</v>
      </c>
    </row>
    <row r="69" spans="1:26" ht="12.75">
      <c r="A69" s="18">
        <v>27029</v>
      </c>
      <c r="B69" s="19">
        <v>51708</v>
      </c>
      <c r="C69" s="19">
        <v>6783</v>
      </c>
      <c r="D69" s="19">
        <v>4787</v>
      </c>
      <c r="E69" s="19">
        <v>3114</v>
      </c>
      <c r="F69" s="19">
        <v>4414</v>
      </c>
      <c r="G69" s="19">
        <v>19251</v>
      </c>
      <c r="H69" s="19"/>
      <c r="I69" s="19"/>
      <c r="J69" s="19">
        <v>9794</v>
      </c>
      <c r="K69" s="19">
        <v>8047</v>
      </c>
      <c r="L69" s="19">
        <v>95102</v>
      </c>
      <c r="M69" s="19">
        <v>7918</v>
      </c>
      <c r="N69" s="19">
        <v>820</v>
      </c>
      <c r="O69" s="19"/>
      <c r="P69" s="19">
        <v>1050</v>
      </c>
      <c r="Q69" s="19">
        <v>876</v>
      </c>
      <c r="R69" s="19">
        <v>3024</v>
      </c>
      <c r="S69" s="19">
        <v>308</v>
      </c>
      <c r="T69" s="19">
        <v>68</v>
      </c>
      <c r="U69" s="19">
        <v>2000</v>
      </c>
      <c r="V69" s="19">
        <v>1829</v>
      </c>
      <c r="W69" s="19">
        <v>14702</v>
      </c>
      <c r="X69" s="28">
        <f t="shared" si="0"/>
        <v>27029</v>
      </c>
      <c r="Y69" s="2">
        <f t="shared" si="1"/>
        <v>0.14016662646354813</v>
      </c>
      <c r="Z69" s="2">
        <f t="shared" si="2"/>
        <v>0.11914348802256322</v>
      </c>
    </row>
    <row r="70" spans="1:26" ht="12.75">
      <c r="A70" s="18">
        <v>27119</v>
      </c>
      <c r="B70" s="19">
        <v>52848</v>
      </c>
      <c r="C70" s="19">
        <v>6110</v>
      </c>
      <c r="D70" s="19">
        <v>4827</v>
      </c>
      <c r="E70" s="19">
        <v>3097</v>
      </c>
      <c r="F70" s="19">
        <v>3987</v>
      </c>
      <c r="G70" s="19">
        <v>20326</v>
      </c>
      <c r="H70" s="19"/>
      <c r="I70" s="19"/>
      <c r="J70" s="19">
        <v>8837</v>
      </c>
      <c r="K70" s="19">
        <v>8846</v>
      </c>
      <c r="L70" s="19">
        <v>95240</v>
      </c>
      <c r="M70" s="19">
        <v>8271</v>
      </c>
      <c r="N70" s="19">
        <v>778</v>
      </c>
      <c r="O70" s="19"/>
      <c r="P70" s="19">
        <v>1061</v>
      </c>
      <c r="Q70" s="19">
        <v>854</v>
      </c>
      <c r="R70" s="19">
        <v>3265</v>
      </c>
      <c r="S70" s="19">
        <v>595</v>
      </c>
      <c r="T70" s="19">
        <v>91</v>
      </c>
      <c r="U70" s="19">
        <v>1964</v>
      </c>
      <c r="V70" s="19">
        <v>2079</v>
      </c>
      <c r="W70" s="19">
        <v>15231</v>
      </c>
      <c r="X70" s="28">
        <f t="shared" si="0"/>
        <v>27119</v>
      </c>
      <c r="Y70" s="2">
        <f t="shared" si="1"/>
        <v>0.1348500881834215</v>
      </c>
      <c r="Z70" s="2">
        <f t="shared" si="2"/>
        <v>0.12451499118165785</v>
      </c>
    </row>
    <row r="71" spans="1:26" ht="12.75">
      <c r="A71" s="18">
        <v>27210</v>
      </c>
      <c r="B71" s="19">
        <v>53030</v>
      </c>
      <c r="C71" s="19">
        <v>5714</v>
      </c>
      <c r="D71" s="19">
        <v>4402</v>
      </c>
      <c r="E71" s="19">
        <v>3005</v>
      </c>
      <c r="F71" s="19">
        <v>3647</v>
      </c>
      <c r="G71" s="19">
        <v>19898</v>
      </c>
      <c r="H71" s="19"/>
      <c r="I71" s="19"/>
      <c r="J71" s="19">
        <v>8974</v>
      </c>
      <c r="K71" s="19">
        <v>9090</v>
      </c>
      <c r="L71" s="19">
        <v>92431</v>
      </c>
      <c r="M71" s="19">
        <v>8658</v>
      </c>
      <c r="N71" s="19">
        <v>780</v>
      </c>
      <c r="O71" s="19"/>
      <c r="P71" s="19">
        <v>1108</v>
      </c>
      <c r="Q71" s="19">
        <v>837</v>
      </c>
      <c r="R71" s="19">
        <v>3437</v>
      </c>
      <c r="S71" s="19">
        <v>215</v>
      </c>
      <c r="T71" s="19">
        <v>76</v>
      </c>
      <c r="U71" s="19">
        <v>2085</v>
      </c>
      <c r="V71" s="19">
        <v>2453</v>
      </c>
      <c r="W71" s="19">
        <v>15367</v>
      </c>
      <c r="X71" s="28">
        <f t="shared" si="0"/>
        <v>27210</v>
      </c>
      <c r="Y71" s="2">
        <f t="shared" si="1"/>
        <v>0.1339208541649013</v>
      </c>
      <c r="Z71" s="2">
        <f t="shared" si="2"/>
        <v>0.13597152783662403</v>
      </c>
    </row>
    <row r="72" spans="1:26" ht="12.75">
      <c r="A72" s="18">
        <v>27302</v>
      </c>
      <c r="B72" s="19">
        <v>53728</v>
      </c>
      <c r="C72" s="19">
        <v>5173</v>
      </c>
      <c r="D72" s="19">
        <v>4363</v>
      </c>
      <c r="E72" s="19">
        <v>2957</v>
      </c>
      <c r="F72" s="19">
        <v>3147</v>
      </c>
      <c r="G72" s="19">
        <v>20684</v>
      </c>
      <c r="H72" s="19">
        <v>2073</v>
      </c>
      <c r="I72" s="19">
        <v>190</v>
      </c>
      <c r="J72" s="19">
        <v>9789</v>
      </c>
      <c r="K72" s="19">
        <v>9770</v>
      </c>
      <c r="L72" s="19">
        <v>94037</v>
      </c>
      <c r="M72" s="19">
        <v>9243</v>
      </c>
      <c r="N72" s="19">
        <v>740</v>
      </c>
      <c r="O72" s="19"/>
      <c r="P72" s="19">
        <v>1151</v>
      </c>
      <c r="Q72" s="19">
        <v>560</v>
      </c>
      <c r="R72" s="19">
        <v>3821</v>
      </c>
      <c r="S72" s="19">
        <v>672</v>
      </c>
      <c r="T72" s="19">
        <v>-81</v>
      </c>
      <c r="U72" s="19">
        <v>2317</v>
      </c>
      <c r="V72" s="19">
        <v>2708</v>
      </c>
      <c r="W72" s="19">
        <v>16395</v>
      </c>
      <c r="X72" s="28">
        <f t="shared" si="0"/>
        <v>27302</v>
      </c>
      <c r="Y72" s="2">
        <f t="shared" si="1"/>
        <v>0.13560256098549314</v>
      </c>
      <c r="Z72" s="2">
        <f t="shared" si="2"/>
        <v>0.14699732555312425</v>
      </c>
    </row>
    <row r="73" spans="1:26" ht="12.75">
      <c r="A73" s="18">
        <v>27394</v>
      </c>
      <c r="B73" s="19">
        <v>53276</v>
      </c>
      <c r="C73" s="19">
        <v>4843</v>
      </c>
      <c r="D73" s="19">
        <v>4258</v>
      </c>
      <c r="E73" s="19">
        <v>2788</v>
      </c>
      <c r="F73" s="19">
        <v>2661</v>
      </c>
      <c r="G73" s="19">
        <v>21671</v>
      </c>
      <c r="H73" s="19">
        <v>1503</v>
      </c>
      <c r="I73" s="19">
        <v>395</v>
      </c>
      <c r="J73" s="19">
        <v>10205</v>
      </c>
      <c r="K73" s="19">
        <v>9177</v>
      </c>
      <c r="L73" s="19">
        <v>93964</v>
      </c>
      <c r="M73" s="19">
        <v>9632</v>
      </c>
      <c r="N73" s="19">
        <v>721</v>
      </c>
      <c r="O73" s="19"/>
      <c r="P73" s="19">
        <v>1170</v>
      </c>
      <c r="Q73" s="19">
        <v>536</v>
      </c>
      <c r="R73" s="19">
        <v>4300</v>
      </c>
      <c r="S73" s="19">
        <v>524</v>
      </c>
      <c r="T73" s="19">
        <v>-40</v>
      </c>
      <c r="U73" s="19">
        <v>2532</v>
      </c>
      <c r="V73" s="19">
        <v>2807</v>
      </c>
      <c r="W73" s="19">
        <v>17288</v>
      </c>
      <c r="X73" s="28">
        <f t="shared" si="0"/>
        <v>27394</v>
      </c>
      <c r="Y73" s="2">
        <f t="shared" si="1"/>
        <v>0.13842348438885518</v>
      </c>
      <c r="Z73" s="2">
        <f t="shared" si="2"/>
        <v>0.15629812852942548</v>
      </c>
    </row>
    <row r="74" spans="1:26" ht="12.75">
      <c r="A74" s="18">
        <v>27484</v>
      </c>
      <c r="B74" s="19">
        <v>54514</v>
      </c>
      <c r="C74" s="19">
        <v>4756</v>
      </c>
      <c r="D74" s="19">
        <v>4334</v>
      </c>
      <c r="E74" s="19">
        <v>2771</v>
      </c>
      <c r="F74" s="19">
        <v>2810</v>
      </c>
      <c r="G74" s="19">
        <v>21970</v>
      </c>
      <c r="H74" s="19">
        <v>-271</v>
      </c>
      <c r="I74" s="19">
        <v>238</v>
      </c>
      <c r="J74" s="19">
        <v>10114</v>
      </c>
      <c r="K74" s="19">
        <v>7874</v>
      </c>
      <c r="L74" s="19">
        <v>94226</v>
      </c>
      <c r="M74" s="19">
        <v>10113</v>
      </c>
      <c r="N74" s="19">
        <v>734</v>
      </c>
      <c r="O74" s="19"/>
      <c r="P74" s="19">
        <v>1217</v>
      </c>
      <c r="Q74" s="19">
        <v>551</v>
      </c>
      <c r="R74" s="19">
        <v>4558</v>
      </c>
      <c r="S74" s="19">
        <v>-145</v>
      </c>
      <c r="T74" s="19">
        <v>-51</v>
      </c>
      <c r="U74" s="19">
        <v>2557</v>
      </c>
      <c r="V74" s="19">
        <v>2495</v>
      </c>
      <c r="W74" s="19">
        <v>17640</v>
      </c>
      <c r="X74" s="28">
        <f t="shared" si="0"/>
        <v>27484</v>
      </c>
      <c r="Y74" s="2">
        <f t="shared" si="1"/>
        <v>0.14231518968361073</v>
      </c>
      <c r="Z74" s="2">
        <f t="shared" si="2"/>
        <v>0.15689008846903585</v>
      </c>
    </row>
    <row r="75" spans="1:26" ht="12.75">
      <c r="A75" s="18">
        <v>27575</v>
      </c>
      <c r="B75" s="19">
        <v>55048</v>
      </c>
      <c r="C75" s="19">
        <v>4743</v>
      </c>
      <c r="D75" s="19">
        <v>4078</v>
      </c>
      <c r="E75" s="19">
        <v>2927</v>
      </c>
      <c r="F75" s="19">
        <v>3078</v>
      </c>
      <c r="G75" s="19">
        <v>22576</v>
      </c>
      <c r="H75" s="19">
        <v>-285</v>
      </c>
      <c r="I75" s="19">
        <v>213</v>
      </c>
      <c r="J75" s="19">
        <v>10494</v>
      </c>
      <c r="K75" s="19">
        <v>7587</v>
      </c>
      <c r="L75" s="19">
        <v>97194</v>
      </c>
      <c r="M75" s="19">
        <v>10584</v>
      </c>
      <c r="N75" s="19">
        <v>758</v>
      </c>
      <c r="O75" s="19"/>
      <c r="P75" s="19">
        <v>1326</v>
      </c>
      <c r="Q75" s="19">
        <v>586</v>
      </c>
      <c r="R75" s="19">
        <v>4834</v>
      </c>
      <c r="S75" s="19">
        <v>-52</v>
      </c>
      <c r="T75" s="19">
        <v>-120</v>
      </c>
      <c r="U75" s="19">
        <v>2715</v>
      </c>
      <c r="V75" s="19">
        <v>2482</v>
      </c>
      <c r="W75" s="19">
        <v>18469</v>
      </c>
      <c r="X75" s="28">
        <f t="shared" si="0"/>
        <v>27575</v>
      </c>
      <c r="Y75" s="2">
        <f t="shared" si="1"/>
        <v>0.1450166208161394</v>
      </c>
      <c r="Z75" s="2">
        <f t="shared" si="2"/>
        <v>0.1503324163227877</v>
      </c>
    </row>
    <row r="76" spans="1:26" ht="12.75">
      <c r="A76" s="18">
        <v>27667</v>
      </c>
      <c r="B76" s="19">
        <v>54838</v>
      </c>
      <c r="C76" s="19">
        <v>5187</v>
      </c>
      <c r="D76" s="19">
        <v>3947</v>
      </c>
      <c r="E76" s="19">
        <v>3007</v>
      </c>
      <c r="F76" s="19">
        <v>3071</v>
      </c>
      <c r="G76" s="19">
        <v>23095</v>
      </c>
      <c r="H76" s="19">
        <v>-731</v>
      </c>
      <c r="I76" s="19">
        <v>204</v>
      </c>
      <c r="J76" s="19">
        <v>10313</v>
      </c>
      <c r="K76" s="19">
        <v>7704</v>
      </c>
      <c r="L76" s="19">
        <v>96450</v>
      </c>
      <c r="M76" s="19">
        <v>10913</v>
      </c>
      <c r="N76" s="19">
        <v>862</v>
      </c>
      <c r="O76" s="19"/>
      <c r="P76" s="19">
        <v>1413</v>
      </c>
      <c r="Q76" s="19">
        <v>547</v>
      </c>
      <c r="R76" s="19">
        <v>5060</v>
      </c>
      <c r="S76" s="19">
        <v>-188</v>
      </c>
      <c r="T76" s="19">
        <v>24</v>
      </c>
      <c r="U76" s="19">
        <v>2625</v>
      </c>
      <c r="V76" s="19">
        <v>2541</v>
      </c>
      <c r="W76" s="19">
        <v>19079</v>
      </c>
      <c r="X76" s="28">
        <f t="shared" si="0"/>
        <v>27667</v>
      </c>
      <c r="Y76" s="2">
        <f t="shared" si="1"/>
        <v>0.14389591037032948</v>
      </c>
      <c r="Z76" s="2">
        <f t="shared" si="2"/>
        <v>0.14246095259120262</v>
      </c>
    </row>
    <row r="77" spans="1:26" ht="12.75">
      <c r="A77" s="18">
        <v>27759</v>
      </c>
      <c r="B77" s="19">
        <v>53864</v>
      </c>
      <c r="C77" s="19">
        <v>5790</v>
      </c>
      <c r="D77" s="19">
        <v>3822</v>
      </c>
      <c r="E77" s="19">
        <v>2781</v>
      </c>
      <c r="F77" s="19">
        <v>3090</v>
      </c>
      <c r="G77" s="19">
        <v>22930</v>
      </c>
      <c r="H77" s="19">
        <v>-400</v>
      </c>
      <c r="I77" s="19">
        <v>214</v>
      </c>
      <c r="J77" s="19">
        <v>10441</v>
      </c>
      <c r="K77" s="19">
        <v>8094</v>
      </c>
      <c r="L77" s="19">
        <v>95153</v>
      </c>
      <c r="M77" s="19">
        <v>11301</v>
      </c>
      <c r="N77" s="19">
        <v>994</v>
      </c>
      <c r="O77" s="19"/>
      <c r="P77" s="19">
        <v>1353</v>
      </c>
      <c r="Q77" s="19">
        <v>555</v>
      </c>
      <c r="R77" s="19">
        <v>5305</v>
      </c>
      <c r="S77" s="19">
        <v>-121</v>
      </c>
      <c r="T77" s="19">
        <v>86</v>
      </c>
      <c r="U77" s="19">
        <v>2676</v>
      </c>
      <c r="V77" s="19">
        <v>2705</v>
      </c>
      <c r="W77" s="19">
        <v>19995</v>
      </c>
      <c r="X77" s="28">
        <f aca="true" t="shared" si="3" ref="X77:X140">+A77</f>
        <v>27759</v>
      </c>
      <c r="Y77" s="2">
        <f t="shared" si="1"/>
        <v>0.14063019565593285</v>
      </c>
      <c r="Z77" s="2">
        <f t="shared" si="2"/>
        <v>0.13597488794009285</v>
      </c>
    </row>
    <row r="78" spans="1:26" ht="12.75">
      <c r="A78" s="18">
        <v>27850</v>
      </c>
      <c r="B78" s="19">
        <v>54887</v>
      </c>
      <c r="C78" s="19">
        <v>6573</v>
      </c>
      <c r="D78" s="19">
        <v>3693</v>
      </c>
      <c r="E78" s="19">
        <v>3123</v>
      </c>
      <c r="F78" s="19">
        <v>3313</v>
      </c>
      <c r="G78" s="19">
        <v>23045</v>
      </c>
      <c r="H78" s="19">
        <v>1046</v>
      </c>
      <c r="I78" s="19">
        <v>83</v>
      </c>
      <c r="J78" s="19">
        <v>10510</v>
      </c>
      <c r="K78" s="19">
        <v>8356</v>
      </c>
      <c r="L78" s="19">
        <v>98706</v>
      </c>
      <c r="M78" s="19">
        <v>11849</v>
      </c>
      <c r="N78" s="19">
        <v>1154</v>
      </c>
      <c r="O78" s="19"/>
      <c r="P78" s="19">
        <v>1525</v>
      </c>
      <c r="Q78" s="19">
        <v>571</v>
      </c>
      <c r="R78" s="19">
        <v>5322</v>
      </c>
      <c r="S78" s="19">
        <v>328</v>
      </c>
      <c r="T78" s="19">
        <v>7</v>
      </c>
      <c r="U78" s="19">
        <v>2814</v>
      </c>
      <c r="V78" s="19">
        <v>2903</v>
      </c>
      <c r="W78" s="19">
        <v>20795</v>
      </c>
      <c r="X78" s="28">
        <f t="shared" si="3"/>
        <v>27850</v>
      </c>
      <c r="Y78" s="2">
        <f t="shared" si="1"/>
        <v>0.13824708315249304</v>
      </c>
      <c r="Z78" s="2">
        <f t="shared" si="2"/>
        <v>0.13570680895606219</v>
      </c>
    </row>
    <row r="79" spans="1:26" ht="12.75">
      <c r="A79" s="18">
        <v>27941</v>
      </c>
      <c r="B79" s="19">
        <v>55865</v>
      </c>
      <c r="C79" s="19">
        <v>6892</v>
      </c>
      <c r="D79" s="19">
        <v>3532</v>
      </c>
      <c r="E79" s="19">
        <v>3253</v>
      </c>
      <c r="F79" s="19">
        <v>3267</v>
      </c>
      <c r="G79" s="19">
        <v>22997</v>
      </c>
      <c r="H79" s="19">
        <v>155</v>
      </c>
      <c r="I79" s="19">
        <v>-3</v>
      </c>
      <c r="J79" s="19">
        <v>10928</v>
      </c>
      <c r="K79" s="19">
        <v>8558</v>
      </c>
      <c r="L79" s="19">
        <v>99378</v>
      </c>
      <c r="M79" s="19">
        <v>12362</v>
      </c>
      <c r="N79" s="19">
        <v>1260</v>
      </c>
      <c r="O79" s="19"/>
      <c r="P79" s="19">
        <v>1661</v>
      </c>
      <c r="Q79" s="19">
        <v>584</v>
      </c>
      <c r="R79" s="19">
        <v>5642</v>
      </c>
      <c r="S79" s="19">
        <v>59</v>
      </c>
      <c r="T79" s="19">
        <v>-11</v>
      </c>
      <c r="U79" s="19">
        <v>3062</v>
      </c>
      <c r="V79" s="19">
        <v>3008</v>
      </c>
      <c r="W79" s="19">
        <v>21844</v>
      </c>
      <c r="X79" s="28">
        <f t="shared" si="3"/>
        <v>27941</v>
      </c>
      <c r="Y79" s="2">
        <f t="shared" si="1"/>
        <v>0.13678362072130507</v>
      </c>
      <c r="Z79" s="2">
        <f t="shared" si="2"/>
        <v>0.13653886162544515</v>
      </c>
    </row>
    <row r="80" spans="1:26" ht="12.75">
      <c r="A80" s="18">
        <v>28033</v>
      </c>
      <c r="B80" s="19">
        <v>56928</v>
      </c>
      <c r="C80" s="19">
        <v>7133</v>
      </c>
      <c r="D80" s="19">
        <v>3644</v>
      </c>
      <c r="E80" s="19">
        <v>2940</v>
      </c>
      <c r="F80" s="19">
        <v>3156</v>
      </c>
      <c r="G80" s="19">
        <v>22856</v>
      </c>
      <c r="H80" s="19">
        <v>574</v>
      </c>
      <c r="I80" s="19">
        <v>-53</v>
      </c>
      <c r="J80" s="19">
        <v>11841</v>
      </c>
      <c r="K80" s="19">
        <v>8970</v>
      </c>
      <c r="L80" s="19">
        <v>100177</v>
      </c>
      <c r="M80" s="19">
        <v>12866</v>
      </c>
      <c r="N80" s="19">
        <v>1338</v>
      </c>
      <c r="O80" s="19">
        <v>695</v>
      </c>
      <c r="P80" s="19">
        <v>1534</v>
      </c>
      <c r="Q80" s="19">
        <v>572</v>
      </c>
      <c r="R80" s="19">
        <v>5656</v>
      </c>
      <c r="S80" s="19">
        <v>233</v>
      </c>
      <c r="T80" s="19">
        <v>-68</v>
      </c>
      <c r="U80" s="19">
        <v>3326</v>
      </c>
      <c r="V80" s="19">
        <v>3222</v>
      </c>
      <c r="W80" s="19">
        <v>22581</v>
      </c>
      <c r="X80" s="28">
        <f t="shared" si="3"/>
        <v>28033</v>
      </c>
      <c r="Y80" s="2">
        <f aca="true" t="shared" si="4" ref="Y80:Y143">+SUM(U77:U80)/SUM($W77:$W80)</f>
        <v>0.13938860529249544</v>
      </c>
      <c r="Z80" s="2">
        <f aca="true" t="shared" si="5" ref="Z80:Z143">+SUM(V77:V80)/SUM($W77:$W80)</f>
        <v>0.13891920436542862</v>
      </c>
    </row>
    <row r="81" spans="1:26" ht="12.75">
      <c r="A81" s="18">
        <v>28125</v>
      </c>
      <c r="B81" s="19">
        <v>57410</v>
      </c>
      <c r="C81" s="19">
        <v>7199</v>
      </c>
      <c r="D81" s="19">
        <v>3500</v>
      </c>
      <c r="E81" s="19">
        <v>3372</v>
      </c>
      <c r="F81" s="19">
        <v>3284</v>
      </c>
      <c r="G81" s="19">
        <v>22766</v>
      </c>
      <c r="H81" s="19">
        <v>643</v>
      </c>
      <c r="I81" s="19">
        <v>-65</v>
      </c>
      <c r="J81" s="19">
        <v>11511</v>
      </c>
      <c r="K81" s="19">
        <v>8960</v>
      </c>
      <c r="L81" s="19">
        <v>100944</v>
      </c>
      <c r="M81" s="19">
        <v>13401</v>
      </c>
      <c r="N81" s="19">
        <v>1379</v>
      </c>
      <c r="O81" s="19">
        <v>686</v>
      </c>
      <c r="P81" s="19">
        <v>1783</v>
      </c>
      <c r="Q81" s="19">
        <v>589</v>
      </c>
      <c r="R81" s="19">
        <v>5828</v>
      </c>
      <c r="S81" s="19">
        <v>141</v>
      </c>
      <c r="T81" s="19">
        <v>-62</v>
      </c>
      <c r="U81" s="19">
        <v>3249</v>
      </c>
      <c r="V81" s="19">
        <v>3343</v>
      </c>
      <c r="W81" s="19">
        <v>23283</v>
      </c>
      <c r="X81" s="28">
        <f t="shared" si="3"/>
        <v>28125</v>
      </c>
      <c r="Y81" s="2">
        <f t="shared" si="4"/>
        <v>0.14068449657073773</v>
      </c>
      <c r="Z81" s="2">
        <f t="shared" si="5"/>
        <v>0.14096697287097612</v>
      </c>
    </row>
    <row r="82" spans="1:26" ht="12.75">
      <c r="A82" s="18">
        <v>28215</v>
      </c>
      <c r="B82" s="19">
        <v>57115</v>
      </c>
      <c r="C82" s="19">
        <v>6901</v>
      </c>
      <c r="D82" s="19">
        <v>3533</v>
      </c>
      <c r="E82" s="19">
        <v>3258</v>
      </c>
      <c r="F82" s="19">
        <v>3157</v>
      </c>
      <c r="G82" s="19">
        <v>23392</v>
      </c>
      <c r="H82" s="19">
        <v>583</v>
      </c>
      <c r="I82" s="19">
        <v>-11</v>
      </c>
      <c r="J82" s="19">
        <v>10922</v>
      </c>
      <c r="K82" s="19">
        <v>8990</v>
      </c>
      <c r="L82" s="19">
        <v>100230</v>
      </c>
      <c r="M82" s="19">
        <v>13640</v>
      </c>
      <c r="N82" s="19">
        <v>1382</v>
      </c>
      <c r="O82" s="19">
        <v>709</v>
      </c>
      <c r="P82" s="19">
        <v>1827</v>
      </c>
      <c r="Q82" s="19">
        <v>596</v>
      </c>
      <c r="R82" s="19">
        <v>5989</v>
      </c>
      <c r="S82" s="19">
        <v>267</v>
      </c>
      <c r="T82" s="19">
        <v>-3</v>
      </c>
      <c r="U82" s="19">
        <v>3393</v>
      </c>
      <c r="V82" s="19">
        <v>3733</v>
      </c>
      <c r="W82" s="19">
        <v>23767</v>
      </c>
      <c r="X82" s="28">
        <f t="shared" si="3"/>
        <v>28215</v>
      </c>
      <c r="Y82" s="2">
        <f t="shared" si="4"/>
        <v>0.14244329051653457</v>
      </c>
      <c r="Z82" s="2">
        <f t="shared" si="5"/>
        <v>0.14546050833561083</v>
      </c>
    </row>
    <row r="83" spans="1:26" ht="12.75">
      <c r="A83" s="18">
        <v>28306</v>
      </c>
      <c r="B83" s="19">
        <v>57673</v>
      </c>
      <c r="C83" s="19">
        <v>6921</v>
      </c>
      <c r="D83" s="19">
        <v>3623</v>
      </c>
      <c r="E83" s="19">
        <v>3070</v>
      </c>
      <c r="F83" s="19">
        <v>3002</v>
      </c>
      <c r="G83" s="19">
        <v>23183</v>
      </c>
      <c r="H83" s="19">
        <v>1537</v>
      </c>
      <c r="I83" s="19">
        <v>184</v>
      </c>
      <c r="J83" s="19">
        <v>10934</v>
      </c>
      <c r="K83" s="19">
        <v>8902</v>
      </c>
      <c r="L83" s="19">
        <v>101827</v>
      </c>
      <c r="M83" s="19">
        <v>14123</v>
      </c>
      <c r="N83" s="19">
        <v>1401</v>
      </c>
      <c r="O83" s="19">
        <v>746</v>
      </c>
      <c r="P83" s="19">
        <v>1756</v>
      </c>
      <c r="Q83" s="19">
        <v>593</v>
      </c>
      <c r="R83" s="19">
        <v>6216</v>
      </c>
      <c r="S83" s="19">
        <v>579</v>
      </c>
      <c r="T83" s="19">
        <v>53</v>
      </c>
      <c r="U83" s="19">
        <v>3463</v>
      </c>
      <c r="V83" s="19">
        <v>3803</v>
      </c>
      <c r="W83" s="19">
        <v>24596</v>
      </c>
      <c r="X83" s="28">
        <f t="shared" si="3"/>
        <v>28306</v>
      </c>
      <c r="Y83" s="2">
        <f t="shared" si="4"/>
        <v>0.1425387627750008</v>
      </c>
      <c r="Z83" s="2">
        <f t="shared" si="5"/>
        <v>0.14964925127617348</v>
      </c>
    </row>
    <row r="84" spans="1:26" ht="12.75">
      <c r="A84" s="18">
        <v>28398</v>
      </c>
      <c r="B84" s="19">
        <v>57897</v>
      </c>
      <c r="C84" s="19">
        <v>7498</v>
      </c>
      <c r="D84" s="19">
        <v>3595</v>
      </c>
      <c r="E84" s="19">
        <v>3018</v>
      </c>
      <c r="F84" s="19">
        <v>3094</v>
      </c>
      <c r="G84" s="19">
        <v>23454</v>
      </c>
      <c r="H84" s="19">
        <v>187</v>
      </c>
      <c r="I84" s="19">
        <v>88</v>
      </c>
      <c r="J84" s="19">
        <v>11305</v>
      </c>
      <c r="K84" s="19">
        <v>8549</v>
      </c>
      <c r="L84" s="19">
        <v>101408</v>
      </c>
      <c r="M84" s="19">
        <v>14491</v>
      </c>
      <c r="N84" s="19">
        <v>1526</v>
      </c>
      <c r="O84" s="19">
        <v>754</v>
      </c>
      <c r="P84" s="19">
        <v>1768</v>
      </c>
      <c r="Q84" s="19">
        <v>659</v>
      </c>
      <c r="R84" s="19">
        <v>6335</v>
      </c>
      <c r="S84" s="19">
        <v>131</v>
      </c>
      <c r="T84" s="19">
        <v>28</v>
      </c>
      <c r="U84" s="19">
        <v>3518</v>
      </c>
      <c r="V84" s="19">
        <v>3790</v>
      </c>
      <c r="W84" s="19">
        <v>24924</v>
      </c>
      <c r="X84" s="28">
        <f t="shared" si="3"/>
        <v>28398</v>
      </c>
      <c r="Y84" s="2">
        <f t="shared" si="4"/>
        <v>0.14106865486175832</v>
      </c>
      <c r="Z84" s="2">
        <f t="shared" si="5"/>
        <v>0.15190017603810707</v>
      </c>
    </row>
    <row r="85" spans="1:26" ht="12.75">
      <c r="A85" s="18">
        <v>28490</v>
      </c>
      <c r="B85" s="19">
        <v>57961</v>
      </c>
      <c r="C85" s="19">
        <v>7092</v>
      </c>
      <c r="D85" s="19">
        <v>3599</v>
      </c>
      <c r="E85" s="19">
        <v>3022</v>
      </c>
      <c r="F85" s="19">
        <v>3030</v>
      </c>
      <c r="G85" s="19">
        <v>23401</v>
      </c>
      <c r="H85" s="19">
        <v>-521</v>
      </c>
      <c r="I85" s="19">
        <v>-133</v>
      </c>
      <c r="J85" s="19">
        <v>11877</v>
      </c>
      <c r="K85" s="19">
        <v>8198</v>
      </c>
      <c r="L85" s="19">
        <v>101217</v>
      </c>
      <c r="M85" s="19">
        <v>14859</v>
      </c>
      <c r="N85" s="19">
        <v>1468</v>
      </c>
      <c r="O85" s="19">
        <v>767</v>
      </c>
      <c r="P85" s="19">
        <v>1838</v>
      </c>
      <c r="Q85" s="19">
        <v>671</v>
      </c>
      <c r="R85" s="19">
        <v>6472</v>
      </c>
      <c r="S85" s="19">
        <v>-373</v>
      </c>
      <c r="T85" s="19">
        <v>-75</v>
      </c>
      <c r="U85" s="19">
        <v>3594</v>
      </c>
      <c r="V85" s="19">
        <v>3642</v>
      </c>
      <c r="W85" s="19">
        <v>25246</v>
      </c>
      <c r="X85" s="28">
        <f t="shared" si="3"/>
        <v>28490</v>
      </c>
      <c r="Y85" s="2">
        <f t="shared" si="4"/>
        <v>0.14175961353049232</v>
      </c>
      <c r="Z85" s="2">
        <f t="shared" si="5"/>
        <v>0.1519084976606822</v>
      </c>
    </row>
    <row r="86" spans="1:26" ht="12.75">
      <c r="A86" s="18">
        <v>28580</v>
      </c>
      <c r="B86" s="19">
        <v>58197</v>
      </c>
      <c r="C86" s="19">
        <v>7189</v>
      </c>
      <c r="D86" s="19">
        <v>3840</v>
      </c>
      <c r="E86" s="19">
        <v>3116</v>
      </c>
      <c r="F86" s="19">
        <v>2940</v>
      </c>
      <c r="G86" s="19">
        <v>24155</v>
      </c>
      <c r="H86" s="19">
        <v>-34</v>
      </c>
      <c r="I86" s="19">
        <v>83</v>
      </c>
      <c r="J86" s="19">
        <v>11478</v>
      </c>
      <c r="K86" s="19">
        <v>8549</v>
      </c>
      <c r="L86" s="19">
        <v>101418</v>
      </c>
      <c r="M86" s="19">
        <v>15076</v>
      </c>
      <c r="N86" s="19">
        <v>1499</v>
      </c>
      <c r="O86" s="19">
        <v>833</v>
      </c>
      <c r="P86" s="19">
        <v>1942</v>
      </c>
      <c r="Q86" s="19">
        <v>677</v>
      </c>
      <c r="R86" s="19">
        <v>6717</v>
      </c>
      <c r="S86" s="19">
        <v>-110</v>
      </c>
      <c r="T86" s="19">
        <v>-69</v>
      </c>
      <c r="U86" s="19">
        <v>3504</v>
      </c>
      <c r="V86" s="19">
        <v>3841</v>
      </c>
      <c r="W86" s="19">
        <v>25956</v>
      </c>
      <c r="X86" s="28">
        <f t="shared" si="3"/>
        <v>28580</v>
      </c>
      <c r="Y86" s="2">
        <f t="shared" si="4"/>
        <v>0.13978078274855543</v>
      </c>
      <c r="Z86" s="2">
        <f t="shared" si="5"/>
        <v>0.14967931534322193</v>
      </c>
    </row>
    <row r="87" spans="1:26" ht="12.75">
      <c r="A87" s="18">
        <v>28671</v>
      </c>
      <c r="B87" s="19">
        <v>59655</v>
      </c>
      <c r="C87" s="19">
        <v>7304</v>
      </c>
      <c r="D87" s="19">
        <v>3996</v>
      </c>
      <c r="E87" s="19">
        <v>3396</v>
      </c>
      <c r="F87" s="19">
        <v>3034</v>
      </c>
      <c r="G87" s="19">
        <v>23823</v>
      </c>
      <c r="H87" s="19">
        <v>-166</v>
      </c>
      <c r="I87" s="19">
        <v>39</v>
      </c>
      <c r="J87" s="19">
        <v>11563</v>
      </c>
      <c r="K87" s="19">
        <v>8848</v>
      </c>
      <c r="L87" s="19">
        <v>102747</v>
      </c>
      <c r="M87" s="19">
        <v>15816</v>
      </c>
      <c r="N87" s="19">
        <v>1531</v>
      </c>
      <c r="O87" s="19">
        <v>880</v>
      </c>
      <c r="P87" s="19">
        <v>2155</v>
      </c>
      <c r="Q87" s="19">
        <v>696</v>
      </c>
      <c r="R87" s="19">
        <v>6757</v>
      </c>
      <c r="S87" s="19">
        <v>-37</v>
      </c>
      <c r="T87" s="19">
        <v>-3</v>
      </c>
      <c r="U87" s="19">
        <v>3666</v>
      </c>
      <c r="V87" s="19">
        <v>4047</v>
      </c>
      <c r="W87" s="19">
        <v>26852</v>
      </c>
      <c r="X87" s="28">
        <f t="shared" si="3"/>
        <v>28671</v>
      </c>
      <c r="Y87" s="2">
        <f t="shared" si="4"/>
        <v>0.13868981724251783</v>
      </c>
      <c r="Z87" s="2">
        <f t="shared" si="5"/>
        <v>0.14876964011730662</v>
      </c>
    </row>
    <row r="88" spans="1:26" ht="12.75">
      <c r="A88" s="18">
        <v>28763</v>
      </c>
      <c r="B88" s="19">
        <v>59663</v>
      </c>
      <c r="C88" s="19">
        <v>6998</v>
      </c>
      <c r="D88" s="19">
        <v>4025</v>
      </c>
      <c r="E88" s="19">
        <v>3569</v>
      </c>
      <c r="F88" s="19">
        <v>2973</v>
      </c>
      <c r="G88" s="19">
        <v>24331</v>
      </c>
      <c r="H88" s="19">
        <v>-21</v>
      </c>
      <c r="I88" s="19">
        <v>165</v>
      </c>
      <c r="J88" s="19">
        <v>11581</v>
      </c>
      <c r="K88" s="19">
        <v>9158</v>
      </c>
      <c r="L88" s="19">
        <v>103824</v>
      </c>
      <c r="M88" s="19">
        <v>16140</v>
      </c>
      <c r="N88" s="19">
        <v>1473</v>
      </c>
      <c r="O88" s="19">
        <v>898</v>
      </c>
      <c r="P88" s="19">
        <v>2334</v>
      </c>
      <c r="Q88" s="19">
        <v>702</v>
      </c>
      <c r="R88" s="19">
        <v>6970</v>
      </c>
      <c r="S88" s="19">
        <v>-14</v>
      </c>
      <c r="T88" s="19">
        <v>118</v>
      </c>
      <c r="U88" s="19">
        <v>3706</v>
      </c>
      <c r="V88" s="19">
        <v>4309</v>
      </c>
      <c r="W88" s="19">
        <v>27614</v>
      </c>
      <c r="X88" s="28">
        <f t="shared" si="3"/>
        <v>28763</v>
      </c>
      <c r="Y88" s="2">
        <f t="shared" si="4"/>
        <v>0.13693833516296325</v>
      </c>
      <c r="Z88" s="2">
        <f t="shared" si="5"/>
        <v>0.14989400764659122</v>
      </c>
    </row>
    <row r="89" spans="1:26" ht="12.75">
      <c r="A89" s="18">
        <v>28855</v>
      </c>
      <c r="B89" s="19">
        <v>59114</v>
      </c>
      <c r="C89" s="19">
        <v>7212</v>
      </c>
      <c r="D89" s="19">
        <v>4299</v>
      </c>
      <c r="E89" s="19">
        <v>3666</v>
      </c>
      <c r="F89" s="19">
        <v>3117</v>
      </c>
      <c r="G89" s="19">
        <v>24404</v>
      </c>
      <c r="H89" s="19">
        <v>487</v>
      </c>
      <c r="I89" s="19">
        <v>207</v>
      </c>
      <c r="J89" s="19">
        <v>12177</v>
      </c>
      <c r="K89" s="19">
        <v>9400</v>
      </c>
      <c r="L89" s="19">
        <v>105032</v>
      </c>
      <c r="M89" s="19">
        <v>16510</v>
      </c>
      <c r="N89" s="19">
        <v>1538</v>
      </c>
      <c r="O89" s="19">
        <v>984</v>
      </c>
      <c r="P89" s="19">
        <v>2473</v>
      </c>
      <c r="Q89" s="19">
        <v>727</v>
      </c>
      <c r="R89" s="19">
        <v>7072</v>
      </c>
      <c r="S89" s="19">
        <v>97</v>
      </c>
      <c r="T89" s="19">
        <v>-9</v>
      </c>
      <c r="U89" s="19">
        <v>3995</v>
      </c>
      <c r="V89" s="19">
        <v>4565</v>
      </c>
      <c r="W89" s="19">
        <v>28438</v>
      </c>
      <c r="X89" s="28">
        <f t="shared" si="3"/>
        <v>28855</v>
      </c>
      <c r="Y89" s="2">
        <f t="shared" si="4"/>
        <v>0.13660665074407496</v>
      </c>
      <c r="Z89" s="2">
        <f t="shared" si="5"/>
        <v>0.1539775858901341</v>
      </c>
    </row>
    <row r="90" spans="1:26" ht="12.75">
      <c r="A90" s="18">
        <v>28945</v>
      </c>
      <c r="B90" s="19">
        <v>59921</v>
      </c>
      <c r="C90" s="19">
        <v>7675</v>
      </c>
      <c r="D90" s="19">
        <v>4220</v>
      </c>
      <c r="E90" s="19">
        <v>3721</v>
      </c>
      <c r="F90" s="19">
        <v>3208</v>
      </c>
      <c r="G90" s="19">
        <v>24229</v>
      </c>
      <c r="H90" s="19">
        <v>492</v>
      </c>
      <c r="I90" s="19">
        <v>144</v>
      </c>
      <c r="J90" s="19">
        <v>12913</v>
      </c>
      <c r="K90" s="19">
        <v>8967</v>
      </c>
      <c r="L90" s="19">
        <v>108733</v>
      </c>
      <c r="M90" s="19">
        <v>17018</v>
      </c>
      <c r="N90" s="19">
        <v>1642</v>
      </c>
      <c r="O90" s="19">
        <v>991</v>
      </c>
      <c r="P90" s="19">
        <v>2578</v>
      </c>
      <c r="Q90" s="19">
        <v>757</v>
      </c>
      <c r="R90" s="19">
        <v>7205</v>
      </c>
      <c r="S90" s="19">
        <v>716</v>
      </c>
      <c r="T90" s="19">
        <v>90</v>
      </c>
      <c r="U90" s="19">
        <v>4435</v>
      </c>
      <c r="V90" s="19">
        <v>4480</v>
      </c>
      <c r="W90" s="19">
        <v>30090</v>
      </c>
      <c r="X90" s="28">
        <f t="shared" si="3"/>
        <v>28945</v>
      </c>
      <c r="Y90" s="2">
        <f t="shared" si="4"/>
        <v>0.13984813352921394</v>
      </c>
      <c r="Z90" s="2">
        <f t="shared" si="5"/>
        <v>0.15399932739791494</v>
      </c>
    </row>
    <row r="91" spans="1:26" ht="12.75">
      <c r="A91" s="18">
        <v>29036</v>
      </c>
      <c r="B91" s="19">
        <v>60192</v>
      </c>
      <c r="C91" s="19">
        <v>7843</v>
      </c>
      <c r="D91" s="19">
        <v>4289</v>
      </c>
      <c r="E91" s="19">
        <v>3554</v>
      </c>
      <c r="F91" s="19">
        <v>3282</v>
      </c>
      <c r="G91" s="19">
        <v>24190</v>
      </c>
      <c r="H91" s="19">
        <v>694</v>
      </c>
      <c r="I91" s="19">
        <v>45</v>
      </c>
      <c r="J91" s="19">
        <v>12836</v>
      </c>
      <c r="K91" s="19">
        <v>9391</v>
      </c>
      <c r="L91" s="19">
        <v>106253</v>
      </c>
      <c r="M91" s="19">
        <v>17461</v>
      </c>
      <c r="N91" s="19">
        <v>1707</v>
      </c>
      <c r="O91" s="19">
        <v>1021</v>
      </c>
      <c r="P91" s="19">
        <v>2510</v>
      </c>
      <c r="Q91" s="19">
        <v>791</v>
      </c>
      <c r="R91" s="19">
        <v>7388</v>
      </c>
      <c r="S91" s="19">
        <v>342</v>
      </c>
      <c r="T91" s="19">
        <v>92</v>
      </c>
      <c r="U91" s="19">
        <v>4765</v>
      </c>
      <c r="V91" s="19">
        <v>4880</v>
      </c>
      <c r="W91" s="19">
        <v>30339</v>
      </c>
      <c r="X91" s="28">
        <f t="shared" si="3"/>
        <v>29036</v>
      </c>
      <c r="Y91" s="2">
        <f t="shared" si="4"/>
        <v>0.1450966252006765</v>
      </c>
      <c r="Z91" s="2">
        <f t="shared" si="5"/>
        <v>0.15654055167795605</v>
      </c>
    </row>
    <row r="92" spans="1:26" ht="12.75">
      <c r="A92" s="18">
        <v>29128</v>
      </c>
      <c r="B92" s="19">
        <v>60353</v>
      </c>
      <c r="C92" s="19">
        <v>7708</v>
      </c>
      <c r="D92" s="19">
        <v>4218</v>
      </c>
      <c r="E92" s="19">
        <v>3389</v>
      </c>
      <c r="F92" s="19">
        <v>3360</v>
      </c>
      <c r="G92" s="19">
        <v>24265</v>
      </c>
      <c r="H92" s="19">
        <v>503</v>
      </c>
      <c r="I92" s="19">
        <v>-52</v>
      </c>
      <c r="J92" s="19">
        <v>12781</v>
      </c>
      <c r="K92" s="19">
        <v>9071</v>
      </c>
      <c r="L92" s="19">
        <v>107492</v>
      </c>
      <c r="M92" s="19">
        <v>17955</v>
      </c>
      <c r="N92" s="19">
        <v>1717</v>
      </c>
      <c r="O92" s="19">
        <v>1025</v>
      </c>
      <c r="P92" s="19">
        <v>2467</v>
      </c>
      <c r="Q92" s="19">
        <v>935</v>
      </c>
      <c r="R92" s="19">
        <v>7545</v>
      </c>
      <c r="S92" s="19">
        <v>263</v>
      </c>
      <c r="T92" s="19">
        <v>123</v>
      </c>
      <c r="U92" s="19">
        <v>4965</v>
      </c>
      <c r="V92" s="19">
        <v>4929</v>
      </c>
      <c r="W92" s="19">
        <v>31438</v>
      </c>
      <c r="X92" s="28">
        <f t="shared" si="3"/>
        <v>29128</v>
      </c>
      <c r="Y92" s="2">
        <f t="shared" si="4"/>
        <v>0.1509496695897926</v>
      </c>
      <c r="Z92" s="2">
        <f t="shared" si="5"/>
        <v>0.15671834088358755</v>
      </c>
    </row>
    <row r="93" spans="1:26" ht="12.75">
      <c r="A93" s="18">
        <v>29220</v>
      </c>
      <c r="B93" s="19">
        <v>60586</v>
      </c>
      <c r="C93" s="19">
        <v>8030</v>
      </c>
      <c r="D93" s="19">
        <v>4095</v>
      </c>
      <c r="E93" s="19">
        <v>3399</v>
      </c>
      <c r="F93" s="19">
        <v>3582</v>
      </c>
      <c r="G93" s="19">
        <v>25010</v>
      </c>
      <c r="H93" s="19">
        <v>1481</v>
      </c>
      <c r="I93" s="19">
        <v>123</v>
      </c>
      <c r="J93" s="19">
        <v>13996</v>
      </c>
      <c r="K93" s="19">
        <v>9454</v>
      </c>
      <c r="L93" s="19">
        <v>109814</v>
      </c>
      <c r="M93" s="19">
        <v>18433</v>
      </c>
      <c r="N93" s="19">
        <v>1800</v>
      </c>
      <c r="O93" s="19">
        <v>1024</v>
      </c>
      <c r="P93" s="19">
        <v>2498</v>
      </c>
      <c r="Q93" s="19">
        <v>964</v>
      </c>
      <c r="R93" s="19">
        <v>7920</v>
      </c>
      <c r="S93" s="19">
        <v>361</v>
      </c>
      <c r="T93" s="19">
        <v>72</v>
      </c>
      <c r="U93" s="19">
        <v>5678</v>
      </c>
      <c r="V93" s="19">
        <v>5310</v>
      </c>
      <c r="W93" s="19">
        <v>32763</v>
      </c>
      <c r="X93" s="28">
        <f t="shared" si="3"/>
        <v>29220</v>
      </c>
      <c r="Y93" s="2">
        <f t="shared" si="4"/>
        <v>0.1592152772205729</v>
      </c>
      <c r="Z93" s="2">
        <f t="shared" si="5"/>
        <v>0.15725748214715557</v>
      </c>
    </row>
    <row r="94" spans="1:26" ht="12.75">
      <c r="A94" s="18">
        <v>29311</v>
      </c>
      <c r="B94" s="19">
        <v>61430</v>
      </c>
      <c r="C94" s="19">
        <v>8257</v>
      </c>
      <c r="D94" s="19">
        <v>4053</v>
      </c>
      <c r="E94" s="19">
        <v>3499</v>
      </c>
      <c r="F94" s="19">
        <v>3641</v>
      </c>
      <c r="G94" s="19">
        <v>24576</v>
      </c>
      <c r="H94" s="19">
        <v>352</v>
      </c>
      <c r="I94" s="19">
        <v>300</v>
      </c>
      <c r="J94" s="19">
        <v>13359</v>
      </c>
      <c r="K94" s="19">
        <v>9290</v>
      </c>
      <c r="L94" s="19">
        <v>109846</v>
      </c>
      <c r="M94" s="19">
        <v>19270</v>
      </c>
      <c r="N94" s="19">
        <v>1898</v>
      </c>
      <c r="O94" s="19">
        <v>1061</v>
      </c>
      <c r="P94" s="19">
        <v>2653</v>
      </c>
      <c r="Q94" s="19">
        <v>1003</v>
      </c>
      <c r="R94" s="19">
        <v>8139</v>
      </c>
      <c r="S94" s="19">
        <v>2</v>
      </c>
      <c r="T94" s="19">
        <v>175</v>
      </c>
      <c r="U94" s="19">
        <v>5766</v>
      </c>
      <c r="V94" s="19">
        <v>5541</v>
      </c>
      <c r="W94" s="19">
        <v>33555</v>
      </c>
      <c r="X94" s="28">
        <f t="shared" si="3"/>
        <v>29311</v>
      </c>
      <c r="Y94" s="2">
        <f t="shared" si="4"/>
        <v>0.1652991920059331</v>
      </c>
      <c r="Z94" s="2">
        <f t="shared" si="5"/>
        <v>0.16128654514227722</v>
      </c>
    </row>
    <row r="95" spans="1:26" ht="12.75">
      <c r="A95" s="18">
        <v>29402</v>
      </c>
      <c r="B95" s="19">
        <v>61645</v>
      </c>
      <c r="C95" s="19">
        <v>8339</v>
      </c>
      <c r="D95" s="19">
        <v>4223</v>
      </c>
      <c r="E95" s="19">
        <v>3521</v>
      </c>
      <c r="F95" s="19">
        <v>3861</v>
      </c>
      <c r="G95" s="19">
        <v>25258</v>
      </c>
      <c r="H95" s="19">
        <v>571</v>
      </c>
      <c r="I95" s="19">
        <v>-351</v>
      </c>
      <c r="J95" s="19">
        <v>12866</v>
      </c>
      <c r="K95" s="19">
        <v>9141</v>
      </c>
      <c r="L95" s="19">
        <v>110059</v>
      </c>
      <c r="M95" s="19">
        <v>19754</v>
      </c>
      <c r="N95" s="19">
        <v>1990</v>
      </c>
      <c r="O95" s="19">
        <v>1126</v>
      </c>
      <c r="P95" s="19">
        <v>2740</v>
      </c>
      <c r="Q95" s="19">
        <v>1050</v>
      </c>
      <c r="R95" s="19">
        <v>8448</v>
      </c>
      <c r="S95" s="19">
        <v>128</v>
      </c>
      <c r="T95" s="19">
        <v>-191</v>
      </c>
      <c r="U95" s="19">
        <v>5611</v>
      </c>
      <c r="V95" s="19">
        <v>5628</v>
      </c>
      <c r="W95" s="19">
        <v>34272</v>
      </c>
      <c r="X95" s="28">
        <f t="shared" si="3"/>
        <v>29402</v>
      </c>
      <c r="Y95" s="2">
        <f t="shared" si="4"/>
        <v>0.1667828036477111</v>
      </c>
      <c r="Z95" s="2">
        <f t="shared" si="5"/>
        <v>0.162147423273851</v>
      </c>
    </row>
    <row r="96" spans="1:26" ht="12.75">
      <c r="A96" s="18">
        <v>29494</v>
      </c>
      <c r="B96" s="19">
        <v>62279</v>
      </c>
      <c r="C96" s="19">
        <v>9235</v>
      </c>
      <c r="D96" s="19">
        <v>4784</v>
      </c>
      <c r="E96" s="19">
        <v>3765</v>
      </c>
      <c r="F96" s="19">
        <v>3822</v>
      </c>
      <c r="G96" s="19">
        <v>24869</v>
      </c>
      <c r="H96" s="19">
        <v>804</v>
      </c>
      <c r="I96" s="19">
        <v>168</v>
      </c>
      <c r="J96" s="19">
        <v>12578</v>
      </c>
      <c r="K96" s="19">
        <v>10201</v>
      </c>
      <c r="L96" s="19">
        <v>111054</v>
      </c>
      <c r="M96" s="19">
        <v>20419</v>
      </c>
      <c r="N96" s="19">
        <v>2277</v>
      </c>
      <c r="O96" s="19">
        <v>1311</v>
      </c>
      <c r="P96" s="19">
        <v>2986</v>
      </c>
      <c r="Q96" s="19">
        <v>1099</v>
      </c>
      <c r="R96" s="19">
        <v>8648</v>
      </c>
      <c r="S96" s="19">
        <v>333</v>
      </c>
      <c r="T96" s="19">
        <v>103</v>
      </c>
      <c r="U96" s="19">
        <v>5551</v>
      </c>
      <c r="V96" s="19">
        <v>6370</v>
      </c>
      <c r="W96" s="19">
        <v>35487</v>
      </c>
      <c r="X96" s="28">
        <f t="shared" si="3"/>
        <v>29494</v>
      </c>
      <c r="Y96" s="2">
        <f t="shared" si="4"/>
        <v>0.1661265313021304</v>
      </c>
      <c r="Z96" s="2">
        <f t="shared" si="5"/>
        <v>0.1679122849563115</v>
      </c>
    </row>
    <row r="97" spans="1:26" ht="12.75">
      <c r="A97" s="18">
        <v>29586</v>
      </c>
      <c r="B97" s="19">
        <v>62985</v>
      </c>
      <c r="C97" s="19">
        <v>9181</v>
      </c>
      <c r="D97" s="19">
        <v>4819</v>
      </c>
      <c r="E97" s="19">
        <v>3650</v>
      </c>
      <c r="F97" s="19">
        <v>3915</v>
      </c>
      <c r="G97" s="19">
        <v>26296</v>
      </c>
      <c r="H97" s="19">
        <v>246</v>
      </c>
      <c r="I97" s="19">
        <v>191</v>
      </c>
      <c r="J97" s="19">
        <v>12707</v>
      </c>
      <c r="K97" s="19">
        <v>10004</v>
      </c>
      <c r="L97" s="19">
        <v>112824</v>
      </c>
      <c r="M97" s="19">
        <v>21118</v>
      </c>
      <c r="N97" s="19">
        <v>2318</v>
      </c>
      <c r="O97" s="19">
        <v>1361</v>
      </c>
      <c r="P97" s="19">
        <v>2972</v>
      </c>
      <c r="Q97" s="19">
        <v>1133</v>
      </c>
      <c r="R97" s="19">
        <v>9357</v>
      </c>
      <c r="S97" s="19">
        <v>133</v>
      </c>
      <c r="T97" s="19">
        <v>57</v>
      </c>
      <c r="U97" s="19">
        <v>5629</v>
      </c>
      <c r="V97" s="19">
        <v>6277</v>
      </c>
      <c r="W97" s="19">
        <v>37131</v>
      </c>
      <c r="X97" s="28">
        <f t="shared" si="3"/>
        <v>29586</v>
      </c>
      <c r="Y97" s="2">
        <f t="shared" si="4"/>
        <v>0.16061091530492363</v>
      </c>
      <c r="Z97" s="2">
        <f t="shared" si="5"/>
        <v>0.16957527857880308</v>
      </c>
    </row>
    <row r="98" spans="1:26" ht="12.75">
      <c r="A98" s="18">
        <v>29676</v>
      </c>
      <c r="B98" s="19">
        <v>63252</v>
      </c>
      <c r="C98" s="19">
        <v>9001</v>
      </c>
      <c r="D98" s="19">
        <v>5056</v>
      </c>
      <c r="E98" s="19">
        <v>3979</v>
      </c>
      <c r="F98" s="19">
        <v>3844</v>
      </c>
      <c r="G98" s="19">
        <v>25947</v>
      </c>
      <c r="H98" s="19">
        <v>11</v>
      </c>
      <c r="I98" s="19">
        <v>272</v>
      </c>
      <c r="J98" s="19">
        <v>12269</v>
      </c>
      <c r="K98" s="19">
        <v>9521</v>
      </c>
      <c r="L98" s="19">
        <v>112967</v>
      </c>
      <c r="M98" s="19">
        <v>21719</v>
      </c>
      <c r="N98" s="19">
        <v>2345</v>
      </c>
      <c r="O98" s="19">
        <v>1463</v>
      </c>
      <c r="P98" s="19">
        <v>3225</v>
      </c>
      <c r="Q98" s="19">
        <v>1180</v>
      </c>
      <c r="R98" s="19">
        <v>9456</v>
      </c>
      <c r="S98" s="19">
        <v>-216</v>
      </c>
      <c r="T98" s="19">
        <v>62</v>
      </c>
      <c r="U98" s="19">
        <v>5594</v>
      </c>
      <c r="V98" s="19">
        <v>6071</v>
      </c>
      <c r="W98" s="19">
        <v>37785</v>
      </c>
      <c r="X98" s="28">
        <f t="shared" si="3"/>
        <v>29676</v>
      </c>
      <c r="Y98" s="2">
        <f t="shared" si="4"/>
        <v>0.15472611024710559</v>
      </c>
      <c r="Z98" s="2">
        <f t="shared" si="5"/>
        <v>0.16828062899602558</v>
      </c>
    </row>
    <row r="99" spans="1:26" ht="12.75">
      <c r="A99" s="18">
        <v>29767</v>
      </c>
      <c r="B99" s="19">
        <v>64402</v>
      </c>
      <c r="C99" s="19">
        <v>9142</v>
      </c>
      <c r="D99" s="19">
        <v>5187</v>
      </c>
      <c r="E99" s="19">
        <v>4219</v>
      </c>
      <c r="F99" s="19">
        <v>3985</v>
      </c>
      <c r="G99" s="19">
        <v>25900</v>
      </c>
      <c r="H99" s="19">
        <v>135</v>
      </c>
      <c r="I99" s="19">
        <v>279</v>
      </c>
      <c r="J99" s="19">
        <v>12880</v>
      </c>
      <c r="K99" s="19">
        <v>10711</v>
      </c>
      <c r="L99" s="19">
        <v>115059</v>
      </c>
      <c r="M99" s="19">
        <v>22549</v>
      </c>
      <c r="N99" s="19">
        <v>2454</v>
      </c>
      <c r="O99" s="19">
        <v>1534</v>
      </c>
      <c r="P99" s="19">
        <v>3504</v>
      </c>
      <c r="Q99" s="19">
        <v>1224</v>
      </c>
      <c r="R99" s="19">
        <v>9624</v>
      </c>
      <c r="S99" s="19">
        <v>42</v>
      </c>
      <c r="T99" s="19">
        <v>115</v>
      </c>
      <c r="U99" s="19">
        <v>5863</v>
      </c>
      <c r="V99" s="19">
        <v>6921</v>
      </c>
      <c r="W99" s="19">
        <v>39346</v>
      </c>
      <c r="X99" s="28">
        <f t="shared" si="3"/>
        <v>29767</v>
      </c>
      <c r="Y99" s="2">
        <f t="shared" si="4"/>
        <v>0.1511662849167607</v>
      </c>
      <c r="Z99" s="2">
        <f t="shared" si="5"/>
        <v>0.17121316336002243</v>
      </c>
    </row>
    <row r="100" spans="1:26" ht="12.75">
      <c r="A100" s="18">
        <v>29859</v>
      </c>
      <c r="B100" s="19">
        <v>65705</v>
      </c>
      <c r="C100" s="19">
        <v>9197</v>
      </c>
      <c r="D100" s="19">
        <v>5223</v>
      </c>
      <c r="E100" s="19">
        <v>4241</v>
      </c>
      <c r="F100" s="19">
        <v>3932</v>
      </c>
      <c r="G100" s="19">
        <v>27202</v>
      </c>
      <c r="H100" s="19">
        <v>597</v>
      </c>
      <c r="I100" s="19">
        <v>239</v>
      </c>
      <c r="J100" s="19">
        <v>12381</v>
      </c>
      <c r="K100" s="19">
        <v>10731</v>
      </c>
      <c r="L100" s="19">
        <v>117020</v>
      </c>
      <c r="M100" s="19">
        <v>23493</v>
      </c>
      <c r="N100" s="19">
        <v>2550</v>
      </c>
      <c r="O100" s="19">
        <v>1587</v>
      </c>
      <c r="P100" s="19">
        <v>3611</v>
      </c>
      <c r="Q100" s="19">
        <v>1264</v>
      </c>
      <c r="R100" s="19">
        <v>10429</v>
      </c>
      <c r="S100" s="19">
        <v>291</v>
      </c>
      <c r="T100" s="19">
        <v>94</v>
      </c>
      <c r="U100" s="19">
        <v>5677</v>
      </c>
      <c r="V100" s="19">
        <v>6853</v>
      </c>
      <c r="W100" s="19">
        <v>41297</v>
      </c>
      <c r="X100" s="28">
        <f t="shared" si="3"/>
        <v>29859</v>
      </c>
      <c r="Y100" s="2">
        <f t="shared" si="4"/>
        <v>0.14633033125695075</v>
      </c>
      <c r="Z100" s="2">
        <f t="shared" si="5"/>
        <v>0.16792342455274203</v>
      </c>
    </row>
    <row r="101" spans="1:26" ht="12.75">
      <c r="A101" s="18">
        <v>29951</v>
      </c>
      <c r="B101" s="19">
        <v>65896</v>
      </c>
      <c r="C101" s="19">
        <v>9399</v>
      </c>
      <c r="D101" s="19">
        <v>5561</v>
      </c>
      <c r="E101" s="19">
        <v>4597</v>
      </c>
      <c r="F101" s="19">
        <v>3757</v>
      </c>
      <c r="G101" s="19">
        <v>26025</v>
      </c>
      <c r="H101" s="19">
        <v>753</v>
      </c>
      <c r="I101" s="19">
        <v>178</v>
      </c>
      <c r="J101" s="19">
        <v>11948</v>
      </c>
      <c r="K101" s="19">
        <v>11057</v>
      </c>
      <c r="L101" s="19">
        <v>116999</v>
      </c>
      <c r="M101" s="19">
        <v>24183</v>
      </c>
      <c r="N101" s="19">
        <v>2664</v>
      </c>
      <c r="O101" s="19">
        <v>1752</v>
      </c>
      <c r="P101" s="19">
        <v>3933</v>
      </c>
      <c r="Q101" s="19">
        <v>1325</v>
      </c>
      <c r="R101" s="19">
        <v>10368</v>
      </c>
      <c r="S101" s="19">
        <v>682</v>
      </c>
      <c r="T101" s="19">
        <v>155</v>
      </c>
      <c r="U101" s="19">
        <v>5417</v>
      </c>
      <c r="V101" s="19">
        <v>7184</v>
      </c>
      <c r="W101" s="19">
        <v>42626</v>
      </c>
      <c r="X101" s="28">
        <f t="shared" si="3"/>
        <v>29951</v>
      </c>
      <c r="Y101" s="2">
        <f t="shared" si="4"/>
        <v>0.14002135929563997</v>
      </c>
      <c r="Z101" s="2">
        <f t="shared" si="5"/>
        <v>0.1678256982130217</v>
      </c>
    </row>
    <row r="102" spans="1:26" ht="12.75">
      <c r="A102" s="18">
        <v>30041</v>
      </c>
      <c r="B102" s="19">
        <v>66298</v>
      </c>
      <c r="C102" s="19">
        <v>8991</v>
      </c>
      <c r="D102" s="19">
        <v>5705</v>
      </c>
      <c r="E102" s="19">
        <v>4388</v>
      </c>
      <c r="F102" s="19">
        <v>3754</v>
      </c>
      <c r="G102" s="19">
        <v>25677</v>
      </c>
      <c r="H102" s="19">
        <v>680</v>
      </c>
      <c r="I102" s="19">
        <v>212</v>
      </c>
      <c r="J102" s="19">
        <v>13454</v>
      </c>
      <c r="K102" s="19">
        <v>11664</v>
      </c>
      <c r="L102" s="19">
        <v>115687</v>
      </c>
      <c r="M102" s="19">
        <v>24867</v>
      </c>
      <c r="N102" s="19">
        <v>2641</v>
      </c>
      <c r="O102" s="19">
        <v>1870</v>
      </c>
      <c r="P102" s="19">
        <v>3840</v>
      </c>
      <c r="Q102" s="19">
        <v>1385</v>
      </c>
      <c r="R102" s="19">
        <v>10730</v>
      </c>
      <c r="S102" s="19">
        <v>289</v>
      </c>
      <c r="T102" s="19">
        <v>35</v>
      </c>
      <c r="U102" s="19">
        <v>6148</v>
      </c>
      <c r="V102" s="19">
        <v>7866</v>
      </c>
      <c r="W102" s="19">
        <v>43385</v>
      </c>
      <c r="X102" s="28">
        <f t="shared" si="3"/>
        <v>30041</v>
      </c>
      <c r="Y102" s="2">
        <f t="shared" si="4"/>
        <v>0.13864053668078774</v>
      </c>
      <c r="Z102" s="2">
        <f t="shared" si="5"/>
        <v>0.17295714474300047</v>
      </c>
    </row>
    <row r="103" spans="1:26" ht="12.75">
      <c r="A103" s="18">
        <v>30132</v>
      </c>
      <c r="B103" s="19">
        <v>67595</v>
      </c>
      <c r="C103" s="19">
        <v>8366</v>
      </c>
      <c r="D103" s="19">
        <v>5718</v>
      </c>
      <c r="E103" s="19">
        <v>4383</v>
      </c>
      <c r="F103" s="19">
        <v>3517</v>
      </c>
      <c r="G103" s="19">
        <v>26882</v>
      </c>
      <c r="H103" s="19">
        <v>-184</v>
      </c>
      <c r="I103" s="19">
        <v>240</v>
      </c>
      <c r="J103" s="19">
        <v>13843</v>
      </c>
      <c r="K103" s="19">
        <v>11712</v>
      </c>
      <c r="L103" s="19">
        <v>116548</v>
      </c>
      <c r="M103" s="19">
        <v>25993</v>
      </c>
      <c r="N103" s="19">
        <v>2525</v>
      </c>
      <c r="O103" s="19">
        <v>1949</v>
      </c>
      <c r="P103" s="19">
        <v>3916</v>
      </c>
      <c r="Q103" s="19">
        <v>1345</v>
      </c>
      <c r="R103" s="19">
        <v>11477</v>
      </c>
      <c r="S103" s="19">
        <v>-96</v>
      </c>
      <c r="T103" s="19">
        <v>115</v>
      </c>
      <c r="U103" s="19">
        <v>6417</v>
      </c>
      <c r="V103" s="19">
        <v>7817</v>
      </c>
      <c r="W103" s="19">
        <v>45139</v>
      </c>
      <c r="X103" s="28">
        <f t="shared" si="3"/>
        <v>30132</v>
      </c>
      <c r="Y103" s="2">
        <f t="shared" si="4"/>
        <v>0.13719577609352437</v>
      </c>
      <c r="Z103" s="2">
        <f t="shared" si="5"/>
        <v>0.17234280677541505</v>
      </c>
    </row>
    <row r="104" spans="1:26" ht="12.75">
      <c r="A104" s="18">
        <v>30224</v>
      </c>
      <c r="B104" s="19">
        <v>67167</v>
      </c>
      <c r="C104" s="19">
        <v>7866</v>
      </c>
      <c r="D104" s="19">
        <v>5442</v>
      </c>
      <c r="E104" s="19">
        <v>3994</v>
      </c>
      <c r="F104" s="19">
        <v>3207</v>
      </c>
      <c r="G104" s="19">
        <v>26363</v>
      </c>
      <c r="H104" s="19">
        <v>214</v>
      </c>
      <c r="I104" s="19">
        <v>132</v>
      </c>
      <c r="J104" s="19">
        <v>13405</v>
      </c>
      <c r="K104" s="19">
        <v>10904</v>
      </c>
      <c r="L104" s="19">
        <v>115779</v>
      </c>
      <c r="M104" s="19">
        <v>26689</v>
      </c>
      <c r="N104" s="19">
        <v>2425</v>
      </c>
      <c r="O104" s="19">
        <v>1948</v>
      </c>
      <c r="P104" s="19">
        <v>3686</v>
      </c>
      <c r="Q104" s="19">
        <v>1169</v>
      </c>
      <c r="R104" s="19">
        <v>11660</v>
      </c>
      <c r="S104" s="19">
        <v>142</v>
      </c>
      <c r="T104" s="19">
        <v>-57</v>
      </c>
      <c r="U104" s="19">
        <v>6411</v>
      </c>
      <c r="V104" s="19">
        <v>7550</v>
      </c>
      <c r="W104" s="19">
        <v>45593</v>
      </c>
      <c r="X104" s="28">
        <f t="shared" si="3"/>
        <v>30224</v>
      </c>
      <c r="Y104" s="2">
        <f t="shared" si="4"/>
        <v>0.13801395246204942</v>
      </c>
      <c r="Z104" s="2">
        <f t="shared" si="5"/>
        <v>0.17209733907424904</v>
      </c>
    </row>
    <row r="105" spans="1:26" ht="12.75">
      <c r="A105" s="18">
        <v>30316</v>
      </c>
      <c r="B105" s="19">
        <v>67779</v>
      </c>
      <c r="C105" s="19">
        <v>7082</v>
      </c>
      <c r="D105" s="19">
        <v>5096</v>
      </c>
      <c r="E105" s="19">
        <v>4075</v>
      </c>
      <c r="F105" s="19">
        <v>3096</v>
      </c>
      <c r="G105" s="19">
        <v>27104</v>
      </c>
      <c r="H105" s="19">
        <v>-1270</v>
      </c>
      <c r="I105" s="19">
        <v>89</v>
      </c>
      <c r="J105" s="19">
        <v>13372</v>
      </c>
      <c r="K105" s="19">
        <v>10545</v>
      </c>
      <c r="L105" s="19">
        <v>114029</v>
      </c>
      <c r="M105" s="19">
        <v>27618</v>
      </c>
      <c r="N105" s="19">
        <v>2221</v>
      </c>
      <c r="O105" s="19">
        <v>1870</v>
      </c>
      <c r="P105" s="19">
        <v>3816</v>
      </c>
      <c r="Q105" s="19">
        <v>1141</v>
      </c>
      <c r="R105" s="19">
        <v>12173</v>
      </c>
      <c r="S105" s="19">
        <v>-942</v>
      </c>
      <c r="T105" s="19">
        <v>60</v>
      </c>
      <c r="U105" s="19">
        <v>6558</v>
      </c>
      <c r="V105" s="19">
        <v>7561</v>
      </c>
      <c r="W105" s="19">
        <v>46342</v>
      </c>
      <c r="X105" s="28">
        <f t="shared" si="3"/>
        <v>30316</v>
      </c>
      <c r="Y105" s="2">
        <f t="shared" si="4"/>
        <v>0.14149474395846148</v>
      </c>
      <c r="Z105" s="2">
        <f t="shared" si="5"/>
        <v>0.17064263904820484</v>
      </c>
    </row>
    <row r="106" spans="1:26" ht="12.75">
      <c r="A106" s="18">
        <v>30406</v>
      </c>
      <c r="B106" s="19">
        <v>67814</v>
      </c>
      <c r="C106" s="19">
        <v>6484</v>
      </c>
      <c r="D106" s="19">
        <v>4720</v>
      </c>
      <c r="E106" s="19">
        <v>3618</v>
      </c>
      <c r="F106" s="19">
        <v>3287</v>
      </c>
      <c r="G106" s="19">
        <v>27599</v>
      </c>
      <c r="H106" s="19">
        <v>-1751</v>
      </c>
      <c r="I106" s="19">
        <v>147</v>
      </c>
      <c r="J106" s="19">
        <v>12390</v>
      </c>
      <c r="K106" s="19">
        <v>10013</v>
      </c>
      <c r="L106" s="19">
        <v>112782</v>
      </c>
      <c r="M106" s="19">
        <v>28227</v>
      </c>
      <c r="N106" s="19">
        <v>2082</v>
      </c>
      <c r="O106" s="19">
        <v>1752</v>
      </c>
      <c r="P106" s="19">
        <v>3515</v>
      </c>
      <c r="Q106" s="19">
        <v>1144</v>
      </c>
      <c r="R106" s="19">
        <v>12618</v>
      </c>
      <c r="S106" s="19">
        <v>-792</v>
      </c>
      <c r="T106" s="19">
        <v>47</v>
      </c>
      <c r="U106" s="19">
        <v>6125</v>
      </c>
      <c r="V106" s="19">
        <v>7201</v>
      </c>
      <c r="W106" s="19">
        <v>46660</v>
      </c>
      <c r="X106" s="28">
        <f t="shared" si="3"/>
        <v>30406</v>
      </c>
      <c r="Y106" s="2">
        <f t="shared" si="4"/>
        <v>0.13884746426899758</v>
      </c>
      <c r="Z106" s="2">
        <f t="shared" si="5"/>
        <v>0.16398162561093754</v>
      </c>
    </row>
    <row r="107" spans="1:26" ht="12.75">
      <c r="A107" s="18">
        <v>30497</v>
      </c>
      <c r="B107" s="19">
        <v>67429</v>
      </c>
      <c r="C107" s="19">
        <v>6619</v>
      </c>
      <c r="D107" s="19">
        <v>4280</v>
      </c>
      <c r="E107" s="19">
        <v>3635</v>
      </c>
      <c r="F107" s="19">
        <v>3401</v>
      </c>
      <c r="G107" s="19">
        <v>27929</v>
      </c>
      <c r="H107" s="19">
        <v>-1653</v>
      </c>
      <c r="I107" s="19">
        <v>63</v>
      </c>
      <c r="J107" s="19">
        <v>12727</v>
      </c>
      <c r="K107" s="19">
        <v>9904</v>
      </c>
      <c r="L107" s="19">
        <v>112614</v>
      </c>
      <c r="M107" s="19">
        <v>28612</v>
      </c>
      <c r="N107" s="19">
        <v>2140</v>
      </c>
      <c r="O107" s="19">
        <v>1574</v>
      </c>
      <c r="P107" s="19">
        <v>3574</v>
      </c>
      <c r="Q107" s="19">
        <v>1140</v>
      </c>
      <c r="R107" s="19">
        <v>12799</v>
      </c>
      <c r="S107" s="19">
        <v>-570</v>
      </c>
      <c r="T107" s="19">
        <v>-76</v>
      </c>
      <c r="U107" s="19">
        <v>6554</v>
      </c>
      <c r="V107" s="19">
        <v>7331</v>
      </c>
      <c r="W107" s="19">
        <v>47272</v>
      </c>
      <c r="X107" s="28">
        <f t="shared" si="3"/>
        <v>30497</v>
      </c>
      <c r="Y107" s="2">
        <f t="shared" si="4"/>
        <v>0.13799114420526506</v>
      </c>
      <c r="Z107" s="2">
        <f t="shared" si="5"/>
        <v>0.15948500809718777</v>
      </c>
    </row>
    <row r="108" spans="1:26" ht="12.75">
      <c r="A108" s="18">
        <v>30589</v>
      </c>
      <c r="B108" s="19">
        <v>68080</v>
      </c>
      <c r="C108" s="19">
        <v>6956</v>
      </c>
      <c r="D108" s="19">
        <v>4412</v>
      </c>
      <c r="E108" s="19">
        <v>3884</v>
      </c>
      <c r="F108" s="19">
        <v>3573</v>
      </c>
      <c r="G108" s="19">
        <v>27916</v>
      </c>
      <c r="H108" s="19">
        <v>-708</v>
      </c>
      <c r="I108" s="19">
        <v>413</v>
      </c>
      <c r="J108" s="19">
        <v>12842</v>
      </c>
      <c r="K108" s="19">
        <v>9965</v>
      </c>
      <c r="L108" s="19">
        <v>115932</v>
      </c>
      <c r="M108" s="19">
        <v>29256</v>
      </c>
      <c r="N108" s="19">
        <v>2256</v>
      </c>
      <c r="O108" s="19">
        <v>1644</v>
      </c>
      <c r="P108" s="19">
        <v>3857</v>
      </c>
      <c r="Q108" s="19">
        <v>1387</v>
      </c>
      <c r="R108" s="19">
        <v>12932</v>
      </c>
      <c r="S108" s="19">
        <v>-265</v>
      </c>
      <c r="T108" s="19">
        <v>162</v>
      </c>
      <c r="U108" s="19">
        <v>6681</v>
      </c>
      <c r="V108" s="19">
        <v>7461</v>
      </c>
      <c r="W108" s="19">
        <v>49648</v>
      </c>
      <c r="X108" s="28">
        <f t="shared" si="3"/>
        <v>30589</v>
      </c>
      <c r="Y108" s="2">
        <f t="shared" si="4"/>
        <v>0.13646654942555364</v>
      </c>
      <c r="Z108" s="2">
        <f t="shared" si="5"/>
        <v>0.15561125093459421</v>
      </c>
    </row>
    <row r="109" spans="1:26" ht="12.75">
      <c r="A109" s="18">
        <v>30681</v>
      </c>
      <c r="B109" s="19">
        <v>68150</v>
      </c>
      <c r="C109" s="19">
        <v>7195</v>
      </c>
      <c r="D109" s="19">
        <v>4341</v>
      </c>
      <c r="E109" s="19">
        <v>3757</v>
      </c>
      <c r="F109" s="19">
        <v>3816</v>
      </c>
      <c r="G109" s="19">
        <v>28952</v>
      </c>
      <c r="H109" s="19">
        <v>-615</v>
      </c>
      <c r="I109" s="19">
        <v>95</v>
      </c>
      <c r="J109" s="19">
        <v>14035</v>
      </c>
      <c r="K109" s="19">
        <v>10502</v>
      </c>
      <c r="L109" s="19">
        <v>118130</v>
      </c>
      <c r="M109" s="19">
        <v>29976</v>
      </c>
      <c r="N109" s="19">
        <v>2382</v>
      </c>
      <c r="O109" s="19">
        <v>1657</v>
      </c>
      <c r="P109" s="19">
        <v>3831</v>
      </c>
      <c r="Q109" s="19">
        <v>1448</v>
      </c>
      <c r="R109" s="19">
        <v>13715</v>
      </c>
      <c r="S109" s="19">
        <v>-284</v>
      </c>
      <c r="T109" s="19">
        <v>121</v>
      </c>
      <c r="U109" s="19">
        <v>7214</v>
      </c>
      <c r="V109" s="19">
        <v>7671</v>
      </c>
      <c r="W109" s="19">
        <v>51429</v>
      </c>
      <c r="X109" s="28">
        <f t="shared" si="3"/>
        <v>30681</v>
      </c>
      <c r="Y109" s="2">
        <f t="shared" si="4"/>
        <v>0.1362706336630617</v>
      </c>
      <c r="Z109" s="2">
        <f t="shared" si="5"/>
        <v>0.15211605618202237</v>
      </c>
    </row>
    <row r="110" spans="1:26" ht="12.75">
      <c r="A110" s="18">
        <v>30772</v>
      </c>
      <c r="B110" s="19">
        <v>69140</v>
      </c>
      <c r="C110" s="19">
        <v>7822</v>
      </c>
      <c r="D110" s="19">
        <v>4313</v>
      </c>
      <c r="E110" s="19">
        <v>4085</v>
      </c>
      <c r="F110" s="19">
        <v>4203</v>
      </c>
      <c r="G110" s="19">
        <v>28794</v>
      </c>
      <c r="H110" s="19">
        <v>764</v>
      </c>
      <c r="I110" s="19">
        <v>310</v>
      </c>
      <c r="J110" s="19">
        <v>14108</v>
      </c>
      <c r="K110" s="19">
        <v>11462</v>
      </c>
      <c r="L110" s="19">
        <v>120984</v>
      </c>
      <c r="M110" s="19">
        <v>30831</v>
      </c>
      <c r="N110" s="19">
        <v>2600</v>
      </c>
      <c r="O110" s="19">
        <v>1664</v>
      </c>
      <c r="P110" s="19">
        <v>4047</v>
      </c>
      <c r="Q110" s="19">
        <v>1492</v>
      </c>
      <c r="R110" s="19">
        <v>13916</v>
      </c>
      <c r="S110" s="19">
        <v>897</v>
      </c>
      <c r="T110" s="19">
        <v>215</v>
      </c>
      <c r="U110" s="19">
        <v>7192</v>
      </c>
      <c r="V110" s="19">
        <v>8338</v>
      </c>
      <c r="W110" s="19">
        <v>53684</v>
      </c>
      <c r="X110" s="28">
        <f t="shared" si="3"/>
        <v>30772</v>
      </c>
      <c r="Y110" s="2">
        <f t="shared" si="4"/>
        <v>0.13681428281518365</v>
      </c>
      <c r="Z110" s="2">
        <f t="shared" si="5"/>
        <v>0.15245529195725452</v>
      </c>
    </row>
    <row r="111" spans="1:26" ht="12.75">
      <c r="A111" s="18">
        <v>30863</v>
      </c>
      <c r="B111" s="19">
        <v>68975</v>
      </c>
      <c r="C111" s="19">
        <v>8168</v>
      </c>
      <c r="D111" s="19">
        <v>4523</v>
      </c>
      <c r="E111" s="19">
        <v>4129</v>
      </c>
      <c r="F111" s="19">
        <v>4320</v>
      </c>
      <c r="G111" s="19">
        <v>29269</v>
      </c>
      <c r="H111" s="19">
        <v>1000</v>
      </c>
      <c r="I111" s="19">
        <v>92</v>
      </c>
      <c r="J111" s="19">
        <v>14899</v>
      </c>
      <c r="K111" s="19">
        <v>11942</v>
      </c>
      <c r="L111" s="19">
        <v>121455</v>
      </c>
      <c r="M111" s="19">
        <v>31130</v>
      </c>
      <c r="N111" s="19">
        <v>2792</v>
      </c>
      <c r="O111" s="19">
        <v>1760</v>
      </c>
      <c r="P111" s="19">
        <v>4064</v>
      </c>
      <c r="Q111" s="19">
        <v>1606</v>
      </c>
      <c r="R111" s="19">
        <v>14409</v>
      </c>
      <c r="S111" s="19">
        <v>550</v>
      </c>
      <c r="T111" s="19">
        <v>38</v>
      </c>
      <c r="U111" s="19">
        <v>7648</v>
      </c>
      <c r="V111" s="19">
        <v>8704</v>
      </c>
      <c r="W111" s="19">
        <v>54723</v>
      </c>
      <c r="X111" s="28">
        <f t="shared" si="3"/>
        <v>30863</v>
      </c>
      <c r="Y111" s="2">
        <f t="shared" si="4"/>
        <v>0.13717038055412348</v>
      </c>
      <c r="Z111" s="2">
        <f t="shared" si="5"/>
        <v>0.1535869087853965</v>
      </c>
    </row>
    <row r="112" spans="1:26" ht="12.75">
      <c r="A112" s="18">
        <v>30955</v>
      </c>
      <c r="B112" s="19">
        <v>68670</v>
      </c>
      <c r="C112" s="19">
        <v>8212</v>
      </c>
      <c r="D112" s="19">
        <v>4477</v>
      </c>
      <c r="E112" s="19">
        <v>3994</v>
      </c>
      <c r="F112" s="19">
        <v>4151</v>
      </c>
      <c r="G112" s="19">
        <v>30348</v>
      </c>
      <c r="H112" s="19">
        <v>981</v>
      </c>
      <c r="I112" s="19">
        <v>-167</v>
      </c>
      <c r="J112" s="19">
        <v>15767</v>
      </c>
      <c r="K112" s="19">
        <v>12987</v>
      </c>
      <c r="L112" s="19">
        <v>122498</v>
      </c>
      <c r="M112" s="19">
        <v>31419</v>
      </c>
      <c r="N112" s="19">
        <v>2848</v>
      </c>
      <c r="O112" s="19">
        <v>1787</v>
      </c>
      <c r="P112" s="19">
        <v>3947</v>
      </c>
      <c r="Q112" s="19">
        <v>1629</v>
      </c>
      <c r="R112" s="19">
        <v>15079</v>
      </c>
      <c r="S112" s="19">
        <v>797</v>
      </c>
      <c r="T112" s="19">
        <v>-53</v>
      </c>
      <c r="U112" s="19">
        <v>8522</v>
      </c>
      <c r="V112" s="19">
        <v>9919</v>
      </c>
      <c r="W112" s="19">
        <v>55468</v>
      </c>
      <c r="X112" s="28">
        <f t="shared" si="3"/>
        <v>30955</v>
      </c>
      <c r="Y112" s="2">
        <f t="shared" si="4"/>
        <v>0.1420131534945937</v>
      </c>
      <c r="Z112" s="2">
        <f t="shared" si="5"/>
        <v>0.16085163303979488</v>
      </c>
    </row>
    <row r="113" spans="1:26" ht="12.75">
      <c r="A113" s="18">
        <v>31047</v>
      </c>
      <c r="B113" s="19">
        <v>69153</v>
      </c>
      <c r="C113" s="19">
        <v>8675</v>
      </c>
      <c r="D113" s="19">
        <v>4642</v>
      </c>
      <c r="E113" s="19">
        <v>4178</v>
      </c>
      <c r="F113" s="19">
        <v>4142</v>
      </c>
      <c r="G113" s="19">
        <v>29620</v>
      </c>
      <c r="H113" s="19">
        <v>580</v>
      </c>
      <c r="I113" s="19">
        <v>283</v>
      </c>
      <c r="J113" s="19">
        <v>15535</v>
      </c>
      <c r="K113" s="19">
        <v>12853</v>
      </c>
      <c r="L113" s="19">
        <v>124106</v>
      </c>
      <c r="M113" s="19">
        <v>32065</v>
      </c>
      <c r="N113" s="19">
        <v>3055</v>
      </c>
      <c r="O113" s="19">
        <v>1890</v>
      </c>
      <c r="P113" s="19">
        <v>4131</v>
      </c>
      <c r="Q113" s="19">
        <v>1643</v>
      </c>
      <c r="R113" s="19">
        <v>14719</v>
      </c>
      <c r="S113" s="19">
        <v>231</v>
      </c>
      <c r="T113" s="19">
        <v>152</v>
      </c>
      <c r="U113" s="19">
        <v>8222</v>
      </c>
      <c r="V113" s="19">
        <v>9639</v>
      </c>
      <c r="W113" s="19">
        <v>56091</v>
      </c>
      <c r="X113" s="28">
        <f t="shared" si="3"/>
        <v>31047</v>
      </c>
      <c r="Y113" s="2">
        <f t="shared" si="4"/>
        <v>0.143585826900521</v>
      </c>
      <c r="Z113" s="2">
        <f t="shared" si="5"/>
        <v>0.16638935108153077</v>
      </c>
    </row>
    <row r="114" spans="1:26" ht="12.75">
      <c r="A114" s="18">
        <v>31137</v>
      </c>
      <c r="B114" s="19">
        <v>70720</v>
      </c>
      <c r="C114" s="19">
        <v>8487</v>
      </c>
      <c r="D114" s="19">
        <v>5063</v>
      </c>
      <c r="E114" s="19">
        <v>4872</v>
      </c>
      <c r="F114" s="19">
        <v>4263</v>
      </c>
      <c r="G114" s="19">
        <v>30980</v>
      </c>
      <c r="H114" s="19">
        <v>195</v>
      </c>
      <c r="I114" s="19">
        <v>-181</v>
      </c>
      <c r="J114" s="19">
        <v>16172</v>
      </c>
      <c r="K114" s="19">
        <v>12657</v>
      </c>
      <c r="L114" s="19">
        <v>126157</v>
      </c>
      <c r="M114" s="19">
        <v>33211</v>
      </c>
      <c r="N114" s="19">
        <v>3043</v>
      </c>
      <c r="O114" s="19">
        <v>2092</v>
      </c>
      <c r="P114" s="19">
        <v>4932</v>
      </c>
      <c r="Q114" s="19">
        <v>1702</v>
      </c>
      <c r="R114" s="19">
        <v>15618</v>
      </c>
      <c r="S114" s="19">
        <v>304</v>
      </c>
      <c r="T114" s="19">
        <v>-76</v>
      </c>
      <c r="U114" s="19">
        <v>8971</v>
      </c>
      <c r="V114" s="19">
        <v>10000</v>
      </c>
      <c r="W114" s="19">
        <v>58551</v>
      </c>
      <c r="X114" s="28">
        <f t="shared" si="3"/>
        <v>31137</v>
      </c>
      <c r="Y114" s="2">
        <f t="shared" si="4"/>
        <v>0.1483901384583224</v>
      </c>
      <c r="Z114" s="2">
        <f t="shared" si="5"/>
        <v>0.17017964444721193</v>
      </c>
    </row>
    <row r="115" spans="1:26" ht="12.75">
      <c r="A115" s="18">
        <v>31228</v>
      </c>
      <c r="B115" s="19">
        <v>71385</v>
      </c>
      <c r="C115" s="19">
        <v>8275</v>
      </c>
      <c r="D115" s="19">
        <v>5127</v>
      </c>
      <c r="E115" s="19">
        <v>4785</v>
      </c>
      <c r="F115" s="19">
        <v>4370</v>
      </c>
      <c r="G115" s="19">
        <v>31234</v>
      </c>
      <c r="H115" s="19">
        <v>785</v>
      </c>
      <c r="I115" s="19">
        <v>159</v>
      </c>
      <c r="J115" s="19">
        <v>17028</v>
      </c>
      <c r="K115" s="19">
        <v>12604</v>
      </c>
      <c r="L115" s="19">
        <v>129053</v>
      </c>
      <c r="M115" s="19">
        <v>34392</v>
      </c>
      <c r="N115" s="19">
        <v>3031</v>
      </c>
      <c r="O115" s="19">
        <v>2139</v>
      </c>
      <c r="P115" s="19">
        <v>5046</v>
      </c>
      <c r="Q115" s="19">
        <v>1769</v>
      </c>
      <c r="R115" s="19">
        <v>16405</v>
      </c>
      <c r="S115" s="19">
        <v>418</v>
      </c>
      <c r="T115" s="19">
        <v>156</v>
      </c>
      <c r="U115" s="19">
        <v>10090</v>
      </c>
      <c r="V115" s="19">
        <v>11349</v>
      </c>
      <c r="W115" s="19">
        <v>60700</v>
      </c>
      <c r="X115" s="28">
        <f t="shared" si="3"/>
        <v>31228</v>
      </c>
      <c r="Y115" s="2">
        <f t="shared" si="4"/>
        <v>0.1551275941250379</v>
      </c>
      <c r="Z115" s="2">
        <f t="shared" si="5"/>
        <v>0.1772323556171743</v>
      </c>
    </row>
    <row r="116" spans="1:26" ht="12.75">
      <c r="A116" s="18">
        <v>31320</v>
      </c>
      <c r="B116" s="19">
        <v>72425</v>
      </c>
      <c r="C116" s="19">
        <v>8890</v>
      </c>
      <c r="D116" s="19">
        <v>5713</v>
      </c>
      <c r="E116" s="19">
        <v>4881</v>
      </c>
      <c r="F116" s="19">
        <v>4379</v>
      </c>
      <c r="G116" s="19">
        <v>31672.89</v>
      </c>
      <c r="H116" s="19">
        <v>65</v>
      </c>
      <c r="I116" s="19">
        <v>165</v>
      </c>
      <c r="J116" s="19">
        <v>16586</v>
      </c>
      <c r="K116" s="19">
        <v>12915</v>
      </c>
      <c r="L116" s="19">
        <v>130526</v>
      </c>
      <c r="M116" s="19">
        <v>35634</v>
      </c>
      <c r="N116" s="19">
        <v>3324</v>
      </c>
      <c r="O116" s="19">
        <v>2476</v>
      </c>
      <c r="P116" s="19">
        <v>5300</v>
      </c>
      <c r="Q116" s="19">
        <v>1750</v>
      </c>
      <c r="R116" s="19">
        <v>16825</v>
      </c>
      <c r="S116" s="19">
        <v>122</v>
      </c>
      <c r="T116" s="19">
        <v>39</v>
      </c>
      <c r="U116" s="19">
        <v>9802</v>
      </c>
      <c r="V116" s="19">
        <v>11723</v>
      </c>
      <c r="W116" s="19">
        <v>62277</v>
      </c>
      <c r="X116" s="28">
        <f t="shared" si="3"/>
        <v>31320</v>
      </c>
      <c r="Y116" s="2">
        <f t="shared" si="4"/>
        <v>0.15606916955293978</v>
      </c>
      <c r="Z116" s="2">
        <f t="shared" si="5"/>
        <v>0.1797457274039534</v>
      </c>
    </row>
    <row r="117" spans="1:26" ht="12.75">
      <c r="A117" s="18">
        <v>31412</v>
      </c>
      <c r="B117" s="19">
        <v>73528</v>
      </c>
      <c r="C117" s="19">
        <v>8320</v>
      </c>
      <c r="D117" s="19">
        <v>5891</v>
      </c>
      <c r="E117" s="19">
        <v>4563</v>
      </c>
      <c r="F117" s="19">
        <v>4066</v>
      </c>
      <c r="G117" s="19">
        <v>32402.4</v>
      </c>
      <c r="H117" s="19">
        <v>97</v>
      </c>
      <c r="I117" s="19">
        <v>76</v>
      </c>
      <c r="J117" s="19">
        <v>17007</v>
      </c>
      <c r="K117" s="19">
        <v>12745</v>
      </c>
      <c r="L117" s="19">
        <v>131155</v>
      </c>
      <c r="M117" s="19">
        <v>36703</v>
      </c>
      <c r="N117" s="19">
        <v>3184</v>
      </c>
      <c r="O117" s="19">
        <v>2622</v>
      </c>
      <c r="P117" s="19">
        <v>5129</v>
      </c>
      <c r="Q117" s="19">
        <v>1646</v>
      </c>
      <c r="R117" s="19">
        <v>17410</v>
      </c>
      <c r="S117" s="19">
        <v>-18</v>
      </c>
      <c r="T117" s="19">
        <v>19</v>
      </c>
      <c r="U117" s="19">
        <v>9952</v>
      </c>
      <c r="V117" s="19">
        <v>12005</v>
      </c>
      <c r="W117" s="19">
        <v>63022</v>
      </c>
      <c r="X117" s="28">
        <f t="shared" si="3"/>
        <v>31412</v>
      </c>
      <c r="Y117" s="2">
        <f t="shared" si="4"/>
        <v>0.1587200981394398</v>
      </c>
      <c r="Z117" s="2">
        <f t="shared" si="5"/>
        <v>0.184326313637293</v>
      </c>
    </row>
    <row r="118" spans="1:26" ht="12.75">
      <c r="A118" s="18">
        <v>31502</v>
      </c>
      <c r="B118" s="19">
        <v>72875</v>
      </c>
      <c r="C118" s="19">
        <v>8380</v>
      </c>
      <c r="D118" s="19">
        <v>5746</v>
      </c>
      <c r="E118" s="19">
        <v>4313</v>
      </c>
      <c r="F118" s="19">
        <v>4043</v>
      </c>
      <c r="G118" s="19">
        <v>32313.53</v>
      </c>
      <c r="H118" s="19">
        <v>905</v>
      </c>
      <c r="I118" s="19">
        <v>21</v>
      </c>
      <c r="J118" s="19">
        <v>16504</v>
      </c>
      <c r="K118" s="19">
        <v>12687</v>
      </c>
      <c r="L118" s="19">
        <v>131523</v>
      </c>
      <c r="M118" s="19">
        <v>36895</v>
      </c>
      <c r="N118" s="19">
        <v>3275</v>
      </c>
      <c r="O118" s="19">
        <v>2624</v>
      </c>
      <c r="P118" s="19">
        <v>4982</v>
      </c>
      <c r="Q118" s="19">
        <v>1723</v>
      </c>
      <c r="R118" s="19">
        <v>17701</v>
      </c>
      <c r="S118" s="19">
        <v>698</v>
      </c>
      <c r="T118" s="19">
        <v>-116</v>
      </c>
      <c r="U118" s="19">
        <v>9616</v>
      </c>
      <c r="V118" s="19">
        <v>11939</v>
      </c>
      <c r="W118" s="19">
        <v>64443</v>
      </c>
      <c r="X118" s="28">
        <f t="shared" si="3"/>
        <v>31502</v>
      </c>
      <c r="Y118" s="2">
        <f t="shared" si="4"/>
        <v>0.1575614313893037</v>
      </c>
      <c r="Z118" s="2">
        <f t="shared" si="5"/>
        <v>0.18773208966547145</v>
      </c>
    </row>
    <row r="119" spans="1:26" ht="12.75">
      <c r="A119" s="18">
        <v>31593</v>
      </c>
      <c r="B119" s="19">
        <v>73958</v>
      </c>
      <c r="C119" s="19">
        <v>7983</v>
      </c>
      <c r="D119" s="19">
        <v>6228</v>
      </c>
      <c r="E119" s="19">
        <v>4319</v>
      </c>
      <c r="F119" s="19">
        <v>3943</v>
      </c>
      <c r="G119" s="19">
        <v>32603.76</v>
      </c>
      <c r="H119" s="19">
        <v>57</v>
      </c>
      <c r="I119" s="19">
        <v>-45</v>
      </c>
      <c r="J119" s="19">
        <v>16838</v>
      </c>
      <c r="K119" s="19">
        <v>12633</v>
      </c>
      <c r="L119" s="19">
        <v>130901</v>
      </c>
      <c r="M119" s="19">
        <v>38092</v>
      </c>
      <c r="N119" s="19">
        <v>3174</v>
      </c>
      <c r="O119" s="19">
        <v>2918</v>
      </c>
      <c r="P119" s="19">
        <v>5071</v>
      </c>
      <c r="Q119" s="19">
        <v>1655</v>
      </c>
      <c r="R119" s="19">
        <v>18015</v>
      </c>
      <c r="S119" s="19">
        <v>204</v>
      </c>
      <c r="T119" s="19">
        <v>40</v>
      </c>
      <c r="U119" s="19">
        <v>9536</v>
      </c>
      <c r="V119" s="19">
        <v>11554</v>
      </c>
      <c r="W119" s="19">
        <v>65436</v>
      </c>
      <c r="X119" s="28">
        <f t="shared" si="3"/>
        <v>31593</v>
      </c>
      <c r="Y119" s="2">
        <f t="shared" si="4"/>
        <v>0.1524661216876063</v>
      </c>
      <c r="Z119" s="2">
        <f t="shared" si="5"/>
        <v>0.1850512191489862</v>
      </c>
    </row>
    <row r="120" spans="1:26" ht="12.75">
      <c r="A120" s="18">
        <v>31685</v>
      </c>
      <c r="B120" s="19">
        <v>74296</v>
      </c>
      <c r="C120" s="19">
        <v>7708</v>
      </c>
      <c r="D120" s="19">
        <v>6084</v>
      </c>
      <c r="E120" s="19">
        <v>4388</v>
      </c>
      <c r="F120" s="19">
        <v>3814</v>
      </c>
      <c r="G120" s="19">
        <v>33229.88</v>
      </c>
      <c r="H120" s="19">
        <v>-1768</v>
      </c>
      <c r="I120" s="19">
        <v>202</v>
      </c>
      <c r="J120" s="19">
        <v>17590</v>
      </c>
      <c r="K120" s="19">
        <v>11888</v>
      </c>
      <c r="L120" s="19">
        <v>132047</v>
      </c>
      <c r="M120" s="19">
        <v>39293</v>
      </c>
      <c r="N120" s="19">
        <v>3116</v>
      </c>
      <c r="O120" s="19">
        <v>2903</v>
      </c>
      <c r="P120" s="19">
        <v>5350</v>
      </c>
      <c r="Q120" s="19">
        <v>1627</v>
      </c>
      <c r="R120" s="19">
        <v>18633</v>
      </c>
      <c r="S120" s="19">
        <v>-1267</v>
      </c>
      <c r="T120" s="19">
        <v>96</v>
      </c>
      <c r="U120" s="19">
        <v>10553</v>
      </c>
      <c r="V120" s="19">
        <v>12073</v>
      </c>
      <c r="W120" s="19">
        <v>66589</v>
      </c>
      <c r="X120" s="28">
        <f t="shared" si="3"/>
        <v>31685</v>
      </c>
      <c r="Y120" s="2">
        <f t="shared" si="4"/>
        <v>0.1528266985240279</v>
      </c>
      <c r="Z120" s="2">
        <f t="shared" si="5"/>
        <v>0.18332498362171953</v>
      </c>
    </row>
    <row r="121" spans="1:26" ht="12.75">
      <c r="A121" s="18">
        <v>31777</v>
      </c>
      <c r="B121" s="19">
        <v>74016</v>
      </c>
      <c r="C121" s="19">
        <v>7480</v>
      </c>
      <c r="D121" s="19">
        <v>5835</v>
      </c>
      <c r="E121" s="19">
        <v>5153</v>
      </c>
      <c r="F121" s="19">
        <v>3859</v>
      </c>
      <c r="G121" s="19">
        <v>33077.04</v>
      </c>
      <c r="H121" s="19">
        <v>-1017</v>
      </c>
      <c r="I121" s="19">
        <v>-102</v>
      </c>
      <c r="J121" s="19">
        <v>18539.520628683695</v>
      </c>
      <c r="K121" s="19">
        <v>12215</v>
      </c>
      <c r="L121" s="19">
        <v>133508</v>
      </c>
      <c r="M121" s="19">
        <v>40002</v>
      </c>
      <c r="N121" s="19">
        <v>3064</v>
      </c>
      <c r="O121" s="19">
        <v>2820</v>
      </c>
      <c r="P121" s="19">
        <v>6500</v>
      </c>
      <c r="Q121" s="19">
        <v>1696</v>
      </c>
      <c r="R121" s="19">
        <v>18866</v>
      </c>
      <c r="S121" s="19">
        <v>-744</v>
      </c>
      <c r="T121" s="19">
        <v>-110</v>
      </c>
      <c r="U121" s="19">
        <v>11124</v>
      </c>
      <c r="V121" s="19">
        <v>12443</v>
      </c>
      <c r="W121" s="19">
        <v>68820</v>
      </c>
      <c r="X121" s="28">
        <f t="shared" si="3"/>
        <v>31777</v>
      </c>
      <c r="Y121" s="2">
        <f t="shared" si="4"/>
        <v>0.15390443593377762</v>
      </c>
      <c r="Z121" s="2">
        <f t="shared" si="5"/>
        <v>0.18096936159946925</v>
      </c>
    </row>
    <row r="122" spans="1:26" ht="12.75">
      <c r="A122" s="18">
        <v>31867</v>
      </c>
      <c r="B122" s="19">
        <v>74248</v>
      </c>
      <c r="C122" s="19">
        <v>7447</v>
      </c>
      <c r="D122" s="19">
        <v>6346</v>
      </c>
      <c r="E122" s="19">
        <v>4447</v>
      </c>
      <c r="F122" s="19">
        <v>3991</v>
      </c>
      <c r="G122" s="19">
        <v>32575.19</v>
      </c>
      <c r="H122" s="19">
        <v>415</v>
      </c>
      <c r="I122" s="19">
        <v>359</v>
      </c>
      <c r="J122" s="19">
        <v>18236.37760910816</v>
      </c>
      <c r="K122" s="19">
        <v>11935</v>
      </c>
      <c r="L122" s="19">
        <v>134897</v>
      </c>
      <c r="M122" s="19">
        <v>40884</v>
      </c>
      <c r="N122" s="19">
        <v>3081</v>
      </c>
      <c r="O122" s="19">
        <v>3110</v>
      </c>
      <c r="P122" s="19">
        <v>5750</v>
      </c>
      <c r="Q122" s="19">
        <v>1793</v>
      </c>
      <c r="R122" s="19">
        <v>18746</v>
      </c>
      <c r="S122" s="19">
        <v>154</v>
      </c>
      <c r="T122" s="19">
        <v>260</v>
      </c>
      <c r="U122" s="19">
        <v>11014</v>
      </c>
      <c r="V122" s="19">
        <v>12167</v>
      </c>
      <c r="W122" s="19">
        <v>70760</v>
      </c>
      <c r="X122" s="28">
        <f t="shared" si="3"/>
        <v>31867</v>
      </c>
      <c r="Y122" s="2">
        <f t="shared" si="4"/>
        <v>0.15547210102906794</v>
      </c>
      <c r="Z122" s="2">
        <f t="shared" si="5"/>
        <v>0.17759982327276744</v>
      </c>
    </row>
    <row r="123" spans="1:26" ht="12.75">
      <c r="A123" s="18">
        <v>31958</v>
      </c>
      <c r="B123" s="19">
        <v>74434</v>
      </c>
      <c r="C123" s="19">
        <v>7542</v>
      </c>
      <c r="D123" s="19">
        <v>6606</v>
      </c>
      <c r="E123" s="19">
        <v>4690</v>
      </c>
      <c r="F123" s="19">
        <v>4154</v>
      </c>
      <c r="G123" s="19">
        <v>33549.45</v>
      </c>
      <c r="H123" s="19">
        <v>-306</v>
      </c>
      <c r="I123" s="19">
        <v>-103</v>
      </c>
      <c r="J123" s="19">
        <v>19483</v>
      </c>
      <c r="K123" s="19">
        <v>12490.142857142857</v>
      </c>
      <c r="L123" s="19">
        <v>136355</v>
      </c>
      <c r="M123" s="19">
        <v>41867</v>
      </c>
      <c r="N123" s="19">
        <v>3156</v>
      </c>
      <c r="O123" s="19">
        <v>3285</v>
      </c>
      <c r="P123" s="19">
        <v>6072</v>
      </c>
      <c r="Q123" s="19">
        <v>1925</v>
      </c>
      <c r="R123" s="19">
        <v>19537</v>
      </c>
      <c r="S123" s="19">
        <v>-84</v>
      </c>
      <c r="T123" s="19">
        <v>0</v>
      </c>
      <c r="U123" s="19">
        <v>11594</v>
      </c>
      <c r="V123" s="19">
        <v>12313</v>
      </c>
      <c r="W123" s="19">
        <v>73352</v>
      </c>
      <c r="X123" s="28">
        <f t="shared" si="3"/>
        <v>31958</v>
      </c>
      <c r="Y123" s="2">
        <f t="shared" si="4"/>
        <v>0.1584317457364563</v>
      </c>
      <c r="Z123" s="2">
        <f t="shared" si="5"/>
        <v>0.17528557782778395</v>
      </c>
    </row>
    <row r="124" spans="1:26" ht="12.75">
      <c r="A124" s="18">
        <v>32050</v>
      </c>
      <c r="B124" s="19">
        <v>75435</v>
      </c>
      <c r="C124" s="19">
        <v>7687</v>
      </c>
      <c r="D124" s="19">
        <v>7112</v>
      </c>
      <c r="E124" s="19">
        <v>4781</v>
      </c>
      <c r="F124" s="19">
        <v>4334</v>
      </c>
      <c r="G124" s="19">
        <v>33010.34</v>
      </c>
      <c r="H124" s="19">
        <v>213</v>
      </c>
      <c r="I124" s="19">
        <v>291</v>
      </c>
      <c r="J124" s="19">
        <v>19677</v>
      </c>
      <c r="K124" s="19">
        <v>12738.944134078212</v>
      </c>
      <c r="L124" s="19">
        <v>138528</v>
      </c>
      <c r="M124" s="19">
        <v>43416</v>
      </c>
      <c r="N124" s="19">
        <v>3251</v>
      </c>
      <c r="O124" s="19">
        <v>3586</v>
      </c>
      <c r="P124" s="19">
        <v>6177</v>
      </c>
      <c r="Q124" s="19">
        <v>2396</v>
      </c>
      <c r="R124" s="19">
        <v>19245</v>
      </c>
      <c r="S124" s="19">
        <v>182</v>
      </c>
      <c r="T124" s="19">
        <v>153</v>
      </c>
      <c r="U124" s="19">
        <v>12028</v>
      </c>
      <c r="V124" s="19">
        <v>12555</v>
      </c>
      <c r="W124" s="19">
        <v>76159</v>
      </c>
      <c r="X124" s="28">
        <f t="shared" si="3"/>
        <v>32050</v>
      </c>
      <c r="Y124" s="2">
        <f t="shared" si="4"/>
        <v>0.15828925839960428</v>
      </c>
      <c r="Z124" s="2">
        <f t="shared" si="5"/>
        <v>0.17115026064457212</v>
      </c>
    </row>
    <row r="125" spans="1:26" ht="12.75">
      <c r="A125" s="18">
        <v>32142</v>
      </c>
      <c r="B125" s="19">
        <v>76173</v>
      </c>
      <c r="C125" s="19">
        <v>8029</v>
      </c>
      <c r="D125" s="19">
        <v>7594</v>
      </c>
      <c r="E125" s="19">
        <v>5192</v>
      </c>
      <c r="F125" s="19">
        <v>4873</v>
      </c>
      <c r="G125" s="19">
        <v>33983.21</v>
      </c>
      <c r="H125" s="19">
        <v>65</v>
      </c>
      <c r="I125" s="19">
        <v>-118</v>
      </c>
      <c r="J125" s="19">
        <v>20640</v>
      </c>
      <c r="K125" s="19">
        <v>13408.783532536521</v>
      </c>
      <c r="L125" s="19">
        <v>141535</v>
      </c>
      <c r="M125" s="19">
        <v>44687</v>
      </c>
      <c r="N125" s="19">
        <v>3452</v>
      </c>
      <c r="O125" s="19">
        <v>3943</v>
      </c>
      <c r="P125" s="19">
        <v>6734</v>
      </c>
      <c r="Q125" s="19">
        <v>2619</v>
      </c>
      <c r="R125" s="19">
        <v>19624</v>
      </c>
      <c r="S125" s="19">
        <v>100</v>
      </c>
      <c r="T125" s="19">
        <v>-149</v>
      </c>
      <c r="U125" s="19">
        <v>13076</v>
      </c>
      <c r="V125" s="19">
        <v>13675</v>
      </c>
      <c r="W125" s="19">
        <v>78722</v>
      </c>
      <c r="X125" s="28">
        <f t="shared" si="3"/>
        <v>32142</v>
      </c>
      <c r="Y125" s="2">
        <f t="shared" si="4"/>
        <v>0.15957564223911597</v>
      </c>
      <c r="Z125" s="2">
        <f t="shared" si="5"/>
        <v>0.16960263283755808</v>
      </c>
    </row>
    <row r="126" spans="1:26" ht="12.75">
      <c r="A126" s="18">
        <v>32233</v>
      </c>
      <c r="B126" s="19">
        <v>76617</v>
      </c>
      <c r="C126" s="19">
        <v>8519</v>
      </c>
      <c r="D126" s="19">
        <v>7588</v>
      </c>
      <c r="E126" s="19">
        <v>5281</v>
      </c>
      <c r="F126" s="19">
        <v>4981</v>
      </c>
      <c r="G126" s="19">
        <v>33873.21</v>
      </c>
      <c r="H126" s="19">
        <v>-565</v>
      </c>
      <c r="I126" s="19">
        <v>153</v>
      </c>
      <c r="J126" s="19">
        <v>20894.906542056076</v>
      </c>
      <c r="K126" s="19">
        <v>13716</v>
      </c>
      <c r="L126" s="19">
        <v>142083</v>
      </c>
      <c r="M126" s="19">
        <v>46086</v>
      </c>
      <c r="N126" s="19">
        <v>3742</v>
      </c>
      <c r="O126" s="19">
        <v>3989</v>
      </c>
      <c r="P126" s="19">
        <v>6935</v>
      </c>
      <c r="Q126" s="19">
        <v>2644</v>
      </c>
      <c r="R126" s="19">
        <v>20137</v>
      </c>
      <c r="S126" s="19">
        <v>-462</v>
      </c>
      <c r="T126" s="19">
        <v>250</v>
      </c>
      <c r="U126" s="19">
        <v>13712</v>
      </c>
      <c r="V126" s="19">
        <v>13986</v>
      </c>
      <c r="W126" s="19">
        <v>81294</v>
      </c>
      <c r="X126" s="28">
        <f t="shared" si="3"/>
        <v>32233</v>
      </c>
      <c r="Y126" s="2">
        <f t="shared" si="4"/>
        <v>0.1628613981978955</v>
      </c>
      <c r="Z126" s="2">
        <f t="shared" si="5"/>
        <v>0.16970732763216134</v>
      </c>
    </row>
    <row r="127" spans="1:26" ht="12.75">
      <c r="A127" s="18">
        <v>32324</v>
      </c>
      <c r="B127" s="19">
        <v>76764</v>
      </c>
      <c r="C127" s="19">
        <v>8682</v>
      </c>
      <c r="D127" s="19">
        <v>7448</v>
      </c>
      <c r="E127" s="19">
        <v>5369</v>
      </c>
      <c r="F127" s="19">
        <v>5330</v>
      </c>
      <c r="G127" s="19">
        <v>32710.02</v>
      </c>
      <c r="H127" s="19">
        <v>1107</v>
      </c>
      <c r="I127" s="19">
        <v>129</v>
      </c>
      <c r="J127" s="19">
        <v>19382.328820116054</v>
      </c>
      <c r="K127" s="19">
        <v>14006</v>
      </c>
      <c r="L127" s="19">
        <v>142382</v>
      </c>
      <c r="M127" s="19">
        <v>46921</v>
      </c>
      <c r="N127" s="19">
        <v>3942</v>
      </c>
      <c r="O127" s="19">
        <v>3945</v>
      </c>
      <c r="P127" s="19">
        <v>7126</v>
      </c>
      <c r="Q127" s="19">
        <v>2837</v>
      </c>
      <c r="R127" s="19">
        <v>19780</v>
      </c>
      <c r="S127" s="19">
        <v>574</v>
      </c>
      <c r="T127" s="19">
        <v>98</v>
      </c>
      <c r="U127" s="19">
        <v>12788</v>
      </c>
      <c r="V127" s="19">
        <v>13734</v>
      </c>
      <c r="W127" s="19">
        <v>83204</v>
      </c>
      <c r="X127" s="28">
        <f t="shared" si="3"/>
        <v>32324</v>
      </c>
      <c r="Y127" s="2">
        <f t="shared" si="4"/>
        <v>0.16157605853860146</v>
      </c>
      <c r="Z127" s="2">
        <f t="shared" si="5"/>
        <v>0.16892156340899056</v>
      </c>
    </row>
    <row r="128" spans="1:26" ht="12.75">
      <c r="A128" s="18">
        <v>32416</v>
      </c>
      <c r="B128" s="19">
        <v>77288</v>
      </c>
      <c r="C128" s="19">
        <v>9508</v>
      </c>
      <c r="D128" s="19">
        <v>7399</v>
      </c>
      <c r="E128" s="19">
        <v>5052</v>
      </c>
      <c r="F128" s="19">
        <v>5725</v>
      </c>
      <c r="G128" s="19">
        <v>33616.31</v>
      </c>
      <c r="H128" s="19">
        <v>1231</v>
      </c>
      <c r="I128" s="19">
        <v>-133</v>
      </c>
      <c r="J128" s="19">
        <v>19974.372239747634</v>
      </c>
      <c r="K128" s="19">
        <v>14914</v>
      </c>
      <c r="L128" s="19">
        <v>143441</v>
      </c>
      <c r="M128" s="19">
        <v>48152</v>
      </c>
      <c r="N128" s="19">
        <v>4518</v>
      </c>
      <c r="O128" s="19">
        <v>4026</v>
      </c>
      <c r="P128" s="19">
        <v>6651</v>
      </c>
      <c r="Q128" s="19">
        <v>3402</v>
      </c>
      <c r="R128" s="19">
        <v>20599</v>
      </c>
      <c r="S128" s="19">
        <v>924</v>
      </c>
      <c r="T128" s="19">
        <v>-70</v>
      </c>
      <c r="U128" s="19">
        <v>13219</v>
      </c>
      <c r="V128" s="19">
        <v>13971</v>
      </c>
      <c r="W128" s="19">
        <v>86286</v>
      </c>
      <c r="X128" s="28">
        <f t="shared" si="3"/>
        <v>32416</v>
      </c>
      <c r="Y128" s="2">
        <f t="shared" si="4"/>
        <v>0.1602247000054627</v>
      </c>
      <c r="Z128" s="2">
        <f t="shared" si="5"/>
        <v>0.16802728933615776</v>
      </c>
    </row>
    <row r="129" spans="1:26" ht="12.75">
      <c r="A129" s="18">
        <v>32508</v>
      </c>
      <c r="B129" s="19">
        <v>78438</v>
      </c>
      <c r="C129" s="19">
        <v>9804</v>
      </c>
      <c r="D129" s="19">
        <v>7661</v>
      </c>
      <c r="E129" s="19">
        <v>5834</v>
      </c>
      <c r="F129" s="19">
        <v>5494</v>
      </c>
      <c r="G129" s="19">
        <v>33512.74</v>
      </c>
      <c r="H129" s="19">
        <v>1497</v>
      </c>
      <c r="I129" s="19">
        <v>254</v>
      </c>
      <c r="J129" s="19">
        <v>20494</v>
      </c>
      <c r="K129" s="19">
        <v>16653.55765920826</v>
      </c>
      <c r="L129" s="19">
        <v>145387</v>
      </c>
      <c r="M129" s="19">
        <v>49613</v>
      </c>
      <c r="N129" s="19">
        <v>4890</v>
      </c>
      <c r="O129" s="19">
        <v>4279</v>
      </c>
      <c r="P129" s="19">
        <v>7582</v>
      </c>
      <c r="Q129" s="19">
        <v>3387</v>
      </c>
      <c r="R129" s="19">
        <v>20833</v>
      </c>
      <c r="S129" s="19">
        <v>1079</v>
      </c>
      <c r="T129" s="19">
        <v>158</v>
      </c>
      <c r="U129" s="19">
        <v>13478</v>
      </c>
      <c r="V129" s="19">
        <v>15423</v>
      </c>
      <c r="W129" s="19">
        <v>89330</v>
      </c>
      <c r="X129" s="28">
        <f t="shared" si="3"/>
        <v>32508</v>
      </c>
      <c r="Y129" s="2">
        <f t="shared" si="4"/>
        <v>0.15640932158041126</v>
      </c>
      <c r="Z129" s="2">
        <f t="shared" si="5"/>
        <v>0.1679260483249734</v>
      </c>
    </row>
    <row r="130" spans="1:26" ht="12.75">
      <c r="A130" s="18">
        <v>32598</v>
      </c>
      <c r="B130" s="19">
        <v>79858</v>
      </c>
      <c r="C130" s="19">
        <v>9935</v>
      </c>
      <c r="D130" s="19">
        <v>8213</v>
      </c>
      <c r="E130" s="19">
        <v>6221</v>
      </c>
      <c r="F130" s="19">
        <v>5617</v>
      </c>
      <c r="G130" s="19">
        <v>33985.25</v>
      </c>
      <c r="H130" s="19">
        <v>1139</v>
      </c>
      <c r="I130" s="19">
        <v>18</v>
      </c>
      <c r="J130" s="19">
        <v>20173.81818181818</v>
      </c>
      <c r="K130" s="19">
        <v>17508</v>
      </c>
      <c r="L130" s="19">
        <v>146849</v>
      </c>
      <c r="M130" s="19">
        <v>51309</v>
      </c>
      <c r="N130" s="19">
        <v>5175</v>
      </c>
      <c r="O130" s="19">
        <v>4683</v>
      </c>
      <c r="P130" s="19">
        <v>7943</v>
      </c>
      <c r="Q130" s="19">
        <v>3443</v>
      </c>
      <c r="R130" s="19">
        <v>20801</v>
      </c>
      <c r="S130" s="19">
        <v>793</v>
      </c>
      <c r="T130" s="19">
        <v>-85</v>
      </c>
      <c r="U130" s="19">
        <v>13617</v>
      </c>
      <c r="V130" s="19">
        <v>15868</v>
      </c>
      <c r="W130" s="19">
        <v>91437</v>
      </c>
      <c r="X130" s="28">
        <f t="shared" si="3"/>
        <v>32598</v>
      </c>
      <c r="Y130" s="2">
        <f t="shared" si="4"/>
        <v>0.15160867591511376</v>
      </c>
      <c r="Z130" s="2">
        <f t="shared" si="5"/>
        <v>0.16843631961673858</v>
      </c>
    </row>
    <row r="131" spans="1:26" ht="12.75">
      <c r="A131" s="18">
        <v>32689</v>
      </c>
      <c r="B131" s="19">
        <v>80674</v>
      </c>
      <c r="C131" s="19">
        <v>10252</v>
      </c>
      <c r="D131" s="19">
        <v>8670</v>
      </c>
      <c r="E131" s="19">
        <v>6193</v>
      </c>
      <c r="F131" s="19">
        <v>5225</v>
      </c>
      <c r="G131" s="19">
        <v>35797.8</v>
      </c>
      <c r="H131" s="19">
        <v>1061</v>
      </c>
      <c r="I131" s="19">
        <v>56</v>
      </c>
      <c r="J131" s="19">
        <v>21200</v>
      </c>
      <c r="K131" s="19">
        <v>17937.043956043955</v>
      </c>
      <c r="L131" s="19">
        <v>149736</v>
      </c>
      <c r="M131" s="19">
        <v>52747</v>
      </c>
      <c r="N131" s="19">
        <v>5535</v>
      </c>
      <c r="O131" s="19">
        <v>5021</v>
      </c>
      <c r="P131" s="19">
        <v>7960</v>
      </c>
      <c r="Q131" s="19">
        <v>3286</v>
      </c>
      <c r="R131" s="19">
        <v>22789</v>
      </c>
      <c r="S131" s="19">
        <v>622</v>
      </c>
      <c r="T131" s="19">
        <v>47</v>
      </c>
      <c r="U131" s="19">
        <v>14971</v>
      </c>
      <c r="V131" s="19">
        <v>17138</v>
      </c>
      <c r="W131" s="19">
        <v>94865</v>
      </c>
      <c r="X131" s="28">
        <f t="shared" si="3"/>
        <v>32689</v>
      </c>
      <c r="Y131" s="2">
        <f t="shared" si="4"/>
        <v>0.1527555965715991</v>
      </c>
      <c r="Z131" s="2">
        <f t="shared" si="5"/>
        <v>0.1724147458816638</v>
      </c>
    </row>
    <row r="132" spans="1:26" ht="12.75">
      <c r="A132" s="18">
        <v>32781</v>
      </c>
      <c r="B132" s="19">
        <v>81850</v>
      </c>
      <c r="C132" s="19">
        <v>10133</v>
      </c>
      <c r="D132" s="19">
        <v>9023</v>
      </c>
      <c r="E132" s="19">
        <v>5996</v>
      </c>
      <c r="F132" s="19">
        <v>4683</v>
      </c>
      <c r="G132" s="19">
        <v>35268.11</v>
      </c>
      <c r="H132" s="19">
        <v>2614</v>
      </c>
      <c r="I132" s="19">
        <v>61</v>
      </c>
      <c r="J132" s="19">
        <v>21165.839335180055</v>
      </c>
      <c r="K132" s="19">
        <v>18241</v>
      </c>
      <c r="L132" s="19">
        <v>151402</v>
      </c>
      <c r="M132" s="19">
        <v>54183</v>
      </c>
      <c r="N132" s="19">
        <v>5608</v>
      </c>
      <c r="O132" s="19">
        <v>5318</v>
      </c>
      <c r="P132" s="19">
        <v>7791</v>
      </c>
      <c r="Q132" s="19">
        <v>3053</v>
      </c>
      <c r="R132" s="19">
        <v>22943</v>
      </c>
      <c r="S132" s="19">
        <v>2214</v>
      </c>
      <c r="T132" s="19">
        <v>-4</v>
      </c>
      <c r="U132" s="19">
        <v>14983</v>
      </c>
      <c r="V132" s="19">
        <v>17802</v>
      </c>
      <c r="W132" s="19">
        <v>97140</v>
      </c>
      <c r="X132" s="28">
        <f t="shared" si="3"/>
        <v>32781</v>
      </c>
      <c r="Y132" s="2">
        <f t="shared" si="4"/>
        <v>0.15303992789157983</v>
      </c>
      <c r="Z132" s="2">
        <f t="shared" si="5"/>
        <v>0.1776716062365199</v>
      </c>
    </row>
    <row r="133" spans="1:26" ht="12.75">
      <c r="A133" s="18">
        <v>32873</v>
      </c>
      <c r="B133" s="19">
        <v>82618</v>
      </c>
      <c r="C133" s="19">
        <v>9466</v>
      </c>
      <c r="D133" s="19">
        <v>8654</v>
      </c>
      <c r="E133" s="19">
        <v>5738</v>
      </c>
      <c r="F133" s="19">
        <v>4350</v>
      </c>
      <c r="G133" s="19">
        <v>35913.12</v>
      </c>
      <c r="H133" s="19">
        <v>2281</v>
      </c>
      <c r="I133" s="19">
        <v>103</v>
      </c>
      <c r="J133" s="19">
        <v>20682.95567867036</v>
      </c>
      <c r="K133" s="19">
        <v>17846</v>
      </c>
      <c r="L133" s="19">
        <v>151546</v>
      </c>
      <c r="M133" s="19">
        <v>55181</v>
      </c>
      <c r="N133" s="19">
        <v>5344</v>
      </c>
      <c r="O133" s="19">
        <v>5186</v>
      </c>
      <c r="P133" s="19">
        <v>7579</v>
      </c>
      <c r="Q133" s="19">
        <v>2991</v>
      </c>
      <c r="R133" s="19">
        <v>23893</v>
      </c>
      <c r="S133" s="19">
        <v>1551</v>
      </c>
      <c r="T133" s="19">
        <v>-30</v>
      </c>
      <c r="U133" s="19">
        <v>14584</v>
      </c>
      <c r="V133" s="19">
        <v>17190</v>
      </c>
      <c r="W133" s="19">
        <v>98234</v>
      </c>
      <c r="X133" s="28">
        <f t="shared" si="3"/>
        <v>32873</v>
      </c>
      <c r="Y133" s="2">
        <f t="shared" si="4"/>
        <v>0.15236745302298285</v>
      </c>
      <c r="Z133" s="2">
        <f t="shared" si="5"/>
        <v>0.1781563420283172</v>
      </c>
    </row>
    <row r="134" spans="1:26" ht="12.75">
      <c r="A134" s="18">
        <v>32963</v>
      </c>
      <c r="B134" s="19">
        <v>83929</v>
      </c>
      <c r="C134" s="19">
        <v>9352</v>
      </c>
      <c r="D134" s="19">
        <v>8450</v>
      </c>
      <c r="E134" s="19">
        <v>5413</v>
      </c>
      <c r="F134" s="19">
        <v>4534</v>
      </c>
      <c r="G134" s="19">
        <v>36430.91</v>
      </c>
      <c r="H134" s="19">
        <v>1004</v>
      </c>
      <c r="I134" s="19">
        <v>-197</v>
      </c>
      <c r="J134" s="19">
        <v>21807.604221635884</v>
      </c>
      <c r="K134" s="19">
        <v>17924</v>
      </c>
      <c r="L134" s="19">
        <v>152869</v>
      </c>
      <c r="M134" s="19">
        <v>56730</v>
      </c>
      <c r="N134" s="19">
        <v>5358</v>
      </c>
      <c r="O134" s="19">
        <v>5135</v>
      </c>
      <c r="P134" s="19">
        <v>7170</v>
      </c>
      <c r="Q134" s="19">
        <v>3092</v>
      </c>
      <c r="R134" s="19">
        <v>24325</v>
      </c>
      <c r="S134" s="19">
        <v>687</v>
      </c>
      <c r="T134" s="19">
        <v>-112</v>
      </c>
      <c r="U134" s="19">
        <v>15554</v>
      </c>
      <c r="V134" s="19">
        <v>17550</v>
      </c>
      <c r="W134" s="19">
        <v>100237</v>
      </c>
      <c r="X134" s="28">
        <f t="shared" si="3"/>
        <v>32963</v>
      </c>
      <c r="Y134" s="2">
        <f t="shared" si="4"/>
        <v>0.15389422141181533</v>
      </c>
      <c r="Z134" s="2">
        <f t="shared" si="5"/>
        <v>0.17844886753603295</v>
      </c>
    </row>
    <row r="135" spans="1:26" ht="12.75">
      <c r="A135" s="18">
        <v>33054</v>
      </c>
      <c r="B135" s="19">
        <v>83979</v>
      </c>
      <c r="C135" s="19">
        <v>9066</v>
      </c>
      <c r="D135" s="19">
        <v>7874</v>
      </c>
      <c r="E135" s="19">
        <v>5190</v>
      </c>
      <c r="F135" s="19">
        <v>4445</v>
      </c>
      <c r="G135" s="19">
        <v>36627.4</v>
      </c>
      <c r="H135" s="19">
        <v>1204</v>
      </c>
      <c r="I135" s="19">
        <v>-226</v>
      </c>
      <c r="J135" s="19">
        <v>21877.83870967742</v>
      </c>
      <c r="K135" s="19">
        <v>16744</v>
      </c>
      <c r="L135" s="19">
        <v>152630</v>
      </c>
      <c r="M135" s="19">
        <v>58091</v>
      </c>
      <c r="N135" s="19">
        <v>5245</v>
      </c>
      <c r="O135" s="19">
        <v>4847</v>
      </c>
      <c r="P135" s="19">
        <v>6886</v>
      </c>
      <c r="Q135" s="19">
        <v>3027</v>
      </c>
      <c r="R135" s="19">
        <v>24759</v>
      </c>
      <c r="S135" s="19">
        <v>821</v>
      </c>
      <c r="T135" s="19">
        <v>125</v>
      </c>
      <c r="U135" s="19">
        <v>15657</v>
      </c>
      <c r="V135" s="19">
        <v>16401</v>
      </c>
      <c r="W135" s="19">
        <v>102110</v>
      </c>
      <c r="X135" s="28">
        <f t="shared" si="3"/>
        <v>33054</v>
      </c>
      <c r="Y135" s="2">
        <f t="shared" si="4"/>
        <v>0.152815667264238</v>
      </c>
      <c r="Z135" s="2">
        <f t="shared" si="5"/>
        <v>0.17334513390039752</v>
      </c>
    </row>
    <row r="136" spans="1:26" ht="12.75">
      <c r="A136" s="18">
        <v>33146</v>
      </c>
      <c r="B136" s="19">
        <v>83913</v>
      </c>
      <c r="C136" s="19">
        <v>8754</v>
      </c>
      <c r="D136" s="19">
        <v>7722</v>
      </c>
      <c r="E136" s="19">
        <v>5083</v>
      </c>
      <c r="F136" s="19">
        <v>4603</v>
      </c>
      <c r="G136" s="19">
        <v>36372.97</v>
      </c>
      <c r="H136" s="19">
        <v>-252</v>
      </c>
      <c r="I136" s="19">
        <v>238</v>
      </c>
      <c r="J136" s="19">
        <v>22967</v>
      </c>
      <c r="K136" s="19">
        <v>17353.093357271096</v>
      </c>
      <c r="L136" s="19">
        <v>151885</v>
      </c>
      <c r="M136" s="19">
        <v>58880</v>
      </c>
      <c r="N136" s="19">
        <v>5104</v>
      </c>
      <c r="O136" s="19">
        <v>4770</v>
      </c>
      <c r="P136" s="19">
        <v>6738</v>
      </c>
      <c r="Q136" s="19">
        <v>2692</v>
      </c>
      <c r="R136" s="19">
        <v>25132</v>
      </c>
      <c r="S136" s="19">
        <v>-359</v>
      </c>
      <c r="T136" s="19">
        <v>56</v>
      </c>
      <c r="U136" s="19">
        <v>15962</v>
      </c>
      <c r="V136" s="19">
        <v>16825</v>
      </c>
      <c r="W136" s="19">
        <v>101826</v>
      </c>
      <c r="X136" s="28">
        <f t="shared" si="3"/>
        <v>33146</v>
      </c>
      <c r="Y136" s="2">
        <f t="shared" si="4"/>
        <v>0.15346900029075042</v>
      </c>
      <c r="Z136" s="2">
        <f t="shared" si="5"/>
        <v>0.16889865235942714</v>
      </c>
    </row>
    <row r="137" spans="1:26" ht="12.75">
      <c r="A137" s="18">
        <v>33238</v>
      </c>
      <c r="B137" s="19">
        <v>83645</v>
      </c>
      <c r="C137" s="19">
        <v>8575</v>
      </c>
      <c r="D137" s="19">
        <v>7413</v>
      </c>
      <c r="E137" s="19">
        <v>4779</v>
      </c>
      <c r="F137" s="19">
        <v>4605</v>
      </c>
      <c r="G137" s="19">
        <v>35988.47</v>
      </c>
      <c r="H137" s="19">
        <v>295</v>
      </c>
      <c r="I137" s="19">
        <v>-8</v>
      </c>
      <c r="J137" s="19">
        <v>23159</v>
      </c>
      <c r="K137" s="19">
        <v>16401.83595113438</v>
      </c>
      <c r="L137" s="19">
        <v>151800</v>
      </c>
      <c r="M137" s="19">
        <v>59763</v>
      </c>
      <c r="N137" s="19">
        <v>5036</v>
      </c>
      <c r="O137" s="19">
        <v>4581</v>
      </c>
      <c r="P137" s="19">
        <v>6403</v>
      </c>
      <c r="Q137" s="19">
        <v>2659</v>
      </c>
      <c r="R137" s="19">
        <v>25148</v>
      </c>
      <c r="S137" s="19">
        <v>-33</v>
      </c>
      <c r="T137" s="19">
        <v>-41</v>
      </c>
      <c r="U137" s="19">
        <v>16460</v>
      </c>
      <c r="V137" s="19">
        <v>16996</v>
      </c>
      <c r="W137" s="19">
        <v>102517</v>
      </c>
      <c r="X137" s="28">
        <f t="shared" si="3"/>
        <v>33238</v>
      </c>
      <c r="Y137" s="2">
        <f t="shared" si="4"/>
        <v>0.15646561262878358</v>
      </c>
      <c r="Z137" s="2">
        <f t="shared" si="5"/>
        <v>0.16664289753866582</v>
      </c>
    </row>
    <row r="138" spans="1:26" ht="12.75">
      <c r="A138" s="18">
        <v>33328</v>
      </c>
      <c r="B138" s="19">
        <v>83319</v>
      </c>
      <c r="C138" s="19">
        <v>8587</v>
      </c>
      <c r="D138" s="19">
        <v>6974</v>
      </c>
      <c r="E138" s="19">
        <v>4560</v>
      </c>
      <c r="F138" s="19">
        <v>4509</v>
      </c>
      <c r="G138" s="19">
        <v>36818.94</v>
      </c>
      <c r="H138" s="19">
        <v>-104</v>
      </c>
      <c r="I138" s="19">
        <v>-124</v>
      </c>
      <c r="J138" s="19">
        <v>24106.222222222223</v>
      </c>
      <c r="K138" s="19">
        <v>16371</v>
      </c>
      <c r="L138" s="19">
        <v>150665</v>
      </c>
      <c r="M138" s="19">
        <v>60228</v>
      </c>
      <c r="N138" s="19">
        <v>5060</v>
      </c>
      <c r="O138" s="19">
        <v>4278</v>
      </c>
      <c r="P138" s="19">
        <v>6177</v>
      </c>
      <c r="Q138" s="19">
        <v>2638</v>
      </c>
      <c r="R138" s="19">
        <v>25021</v>
      </c>
      <c r="S138" s="19">
        <v>-21</v>
      </c>
      <c r="T138" s="19">
        <v>-218</v>
      </c>
      <c r="U138" s="19">
        <v>16784</v>
      </c>
      <c r="V138" s="19">
        <v>16851</v>
      </c>
      <c r="W138" s="19">
        <v>102142</v>
      </c>
      <c r="X138" s="28">
        <f t="shared" si="3"/>
        <v>33328</v>
      </c>
      <c r="Y138" s="2">
        <f t="shared" si="4"/>
        <v>0.1587464359573661</v>
      </c>
      <c r="Z138" s="2">
        <f t="shared" si="5"/>
        <v>0.16415521482152254</v>
      </c>
    </row>
    <row r="139" spans="1:26" ht="12.75">
      <c r="A139" s="18">
        <v>33419</v>
      </c>
      <c r="B139" s="19">
        <v>83566</v>
      </c>
      <c r="C139" s="19">
        <v>8327</v>
      </c>
      <c r="D139" s="19">
        <v>6653</v>
      </c>
      <c r="E139" s="19">
        <v>4235</v>
      </c>
      <c r="F139" s="19">
        <v>4603</v>
      </c>
      <c r="G139" s="19">
        <v>37314.15</v>
      </c>
      <c r="H139" s="19">
        <v>-1011</v>
      </c>
      <c r="I139" s="19">
        <v>-504</v>
      </c>
      <c r="J139" s="19">
        <v>25451.68783068783</v>
      </c>
      <c r="K139" s="19">
        <v>16426</v>
      </c>
      <c r="L139" s="19">
        <v>150181</v>
      </c>
      <c r="M139" s="19">
        <v>60593</v>
      </c>
      <c r="N139" s="19">
        <v>4926</v>
      </c>
      <c r="O139" s="19">
        <v>4023</v>
      </c>
      <c r="P139" s="19">
        <v>5759</v>
      </c>
      <c r="Q139" s="19">
        <v>2686</v>
      </c>
      <c r="R139" s="19">
        <v>25639</v>
      </c>
      <c r="S139" s="19">
        <v>-724</v>
      </c>
      <c r="T139" s="19">
        <v>-373</v>
      </c>
      <c r="U139" s="19">
        <v>17002</v>
      </c>
      <c r="V139" s="19">
        <v>16371</v>
      </c>
      <c r="W139" s="19">
        <v>101833</v>
      </c>
      <c r="X139" s="28">
        <f t="shared" si="3"/>
        <v>33419</v>
      </c>
      <c r="Y139" s="2">
        <f t="shared" si="4"/>
        <v>0.16214812964405195</v>
      </c>
      <c r="Z139" s="2">
        <f t="shared" si="5"/>
        <v>0.16419310439412418</v>
      </c>
    </row>
    <row r="140" spans="1:26" ht="12.75">
      <c r="A140" s="18">
        <v>33511</v>
      </c>
      <c r="B140" s="19">
        <v>84243</v>
      </c>
      <c r="C140" s="19">
        <v>8225</v>
      </c>
      <c r="D140" s="19">
        <v>6138</v>
      </c>
      <c r="E140" s="19">
        <v>4407</v>
      </c>
      <c r="F140" s="19">
        <v>4746</v>
      </c>
      <c r="G140" s="19">
        <v>37851.44</v>
      </c>
      <c r="H140" s="19">
        <v>-1428</v>
      </c>
      <c r="I140" s="19">
        <v>-164</v>
      </c>
      <c r="J140" s="19">
        <v>25839.4496124031</v>
      </c>
      <c r="K140" s="19">
        <v>16803</v>
      </c>
      <c r="L140" s="19">
        <v>150205</v>
      </c>
      <c r="M140" s="19">
        <v>61849</v>
      </c>
      <c r="N140" s="19">
        <v>4866</v>
      </c>
      <c r="O140" s="19">
        <v>3662</v>
      </c>
      <c r="P140" s="19">
        <v>5984</v>
      </c>
      <c r="Q140" s="19">
        <v>2516</v>
      </c>
      <c r="R140" s="19">
        <v>26337</v>
      </c>
      <c r="S140" s="19">
        <v>-1153</v>
      </c>
      <c r="T140" s="19">
        <v>-165</v>
      </c>
      <c r="U140" s="19">
        <v>17146</v>
      </c>
      <c r="V140" s="19">
        <v>16541</v>
      </c>
      <c r="W140" s="19">
        <v>102570</v>
      </c>
      <c r="X140" s="28">
        <f t="shared" si="3"/>
        <v>33511</v>
      </c>
      <c r="Y140" s="2">
        <f t="shared" si="4"/>
        <v>0.16474764216671312</v>
      </c>
      <c r="Z140" s="2">
        <f t="shared" si="5"/>
        <v>0.1632001994807633</v>
      </c>
    </row>
    <row r="141" spans="1:26" ht="12.75">
      <c r="A141" s="18">
        <v>33603</v>
      </c>
      <c r="B141" s="19">
        <v>84484</v>
      </c>
      <c r="C141" s="19">
        <v>8567</v>
      </c>
      <c r="D141" s="19">
        <v>5669</v>
      </c>
      <c r="E141" s="19">
        <v>4299</v>
      </c>
      <c r="F141" s="19">
        <v>4559</v>
      </c>
      <c r="G141" s="19">
        <v>37513.28</v>
      </c>
      <c r="H141" s="19">
        <v>-577</v>
      </c>
      <c r="I141" s="19">
        <v>110</v>
      </c>
      <c r="J141" s="19">
        <v>26000.945945945947</v>
      </c>
      <c r="K141" s="19">
        <v>17372</v>
      </c>
      <c r="L141" s="19">
        <v>150387</v>
      </c>
      <c r="M141" s="19">
        <v>62488</v>
      </c>
      <c r="N141" s="19">
        <v>5067</v>
      </c>
      <c r="O141" s="19">
        <v>3322</v>
      </c>
      <c r="P141" s="19">
        <v>5833</v>
      </c>
      <c r="Q141" s="19">
        <v>2527</v>
      </c>
      <c r="R141" s="19">
        <v>26853</v>
      </c>
      <c r="S141" s="19">
        <v>-482</v>
      </c>
      <c r="T141" s="19">
        <v>146</v>
      </c>
      <c r="U141" s="19">
        <v>17243</v>
      </c>
      <c r="V141" s="19">
        <v>17247</v>
      </c>
      <c r="W141" s="19">
        <v>103766</v>
      </c>
      <c r="X141" s="28">
        <f aca="true" t="shared" si="6" ref="X141:X194">+A141</f>
        <v>33603</v>
      </c>
      <c r="Y141" s="2">
        <f t="shared" si="4"/>
        <v>0.16615445357302144</v>
      </c>
      <c r="Z141" s="2">
        <f t="shared" si="5"/>
        <v>0.16331514387866763</v>
      </c>
    </row>
    <row r="142" spans="1:26" ht="12.75">
      <c r="A142" s="18">
        <v>33694</v>
      </c>
      <c r="B142" s="19">
        <v>85292</v>
      </c>
      <c r="C142" s="19">
        <v>8901</v>
      </c>
      <c r="D142" s="19">
        <v>5894</v>
      </c>
      <c r="E142" s="19">
        <v>4425</v>
      </c>
      <c r="F142" s="19">
        <v>4844</v>
      </c>
      <c r="G142" s="19">
        <v>36633.83</v>
      </c>
      <c r="H142" s="19">
        <v>-347</v>
      </c>
      <c r="I142" s="19">
        <v>-59</v>
      </c>
      <c r="J142" s="19">
        <v>25795</v>
      </c>
      <c r="K142" s="19">
        <v>17003.092421441776</v>
      </c>
      <c r="L142" s="19">
        <v>151991</v>
      </c>
      <c r="M142" s="19">
        <v>63165</v>
      </c>
      <c r="N142" s="19">
        <v>5273</v>
      </c>
      <c r="O142" s="19">
        <v>3404</v>
      </c>
      <c r="P142" s="19">
        <v>6028</v>
      </c>
      <c r="Q142" s="19">
        <v>2552</v>
      </c>
      <c r="R142" s="19">
        <v>26014</v>
      </c>
      <c r="S142" s="19">
        <v>-231</v>
      </c>
      <c r="T142" s="19">
        <v>146</v>
      </c>
      <c r="U142" s="19">
        <v>17467</v>
      </c>
      <c r="V142" s="19">
        <v>17270</v>
      </c>
      <c r="W142" s="19">
        <v>105073</v>
      </c>
      <c r="X142" s="28">
        <f t="shared" si="6"/>
        <v>33694</v>
      </c>
      <c r="Y142" s="2">
        <f t="shared" si="4"/>
        <v>0.1666287550636189</v>
      </c>
      <c r="Z142" s="2">
        <f t="shared" si="5"/>
        <v>0.163170732887751</v>
      </c>
    </row>
    <row r="143" spans="1:26" ht="12.75">
      <c r="A143" s="18">
        <v>33785</v>
      </c>
      <c r="B143" s="19">
        <v>85836</v>
      </c>
      <c r="C143" s="19">
        <v>9043</v>
      </c>
      <c r="D143" s="19">
        <v>5622</v>
      </c>
      <c r="E143" s="19">
        <v>4353</v>
      </c>
      <c r="F143" s="19">
        <v>4837</v>
      </c>
      <c r="G143" s="19">
        <v>36634.73</v>
      </c>
      <c r="H143" s="19">
        <v>-530</v>
      </c>
      <c r="I143" s="19">
        <v>121</v>
      </c>
      <c r="J143" s="19">
        <v>26647.02564102564</v>
      </c>
      <c r="K143" s="19">
        <v>17825</v>
      </c>
      <c r="L143" s="19">
        <v>152225</v>
      </c>
      <c r="M143" s="19">
        <v>63950</v>
      </c>
      <c r="N143" s="19">
        <v>5354</v>
      </c>
      <c r="O143" s="19">
        <v>3198</v>
      </c>
      <c r="P143" s="19">
        <v>5942</v>
      </c>
      <c r="Q143" s="19">
        <v>2594</v>
      </c>
      <c r="R143" s="19">
        <v>26196</v>
      </c>
      <c r="S143" s="19">
        <v>-370</v>
      </c>
      <c r="T143" s="19">
        <v>6</v>
      </c>
      <c r="U143" s="19">
        <v>17900</v>
      </c>
      <c r="V143" s="19">
        <v>18006</v>
      </c>
      <c r="W143" s="19">
        <v>105492</v>
      </c>
      <c r="X143" s="28">
        <f t="shared" si="6"/>
        <v>33785</v>
      </c>
      <c r="Y143" s="2">
        <f t="shared" si="4"/>
        <v>0.16732029906380652</v>
      </c>
      <c r="Z143" s="2">
        <f t="shared" si="5"/>
        <v>0.1656604325727211</v>
      </c>
    </row>
    <row r="144" spans="1:26" ht="12.75">
      <c r="A144" s="18">
        <v>33877</v>
      </c>
      <c r="B144" s="19">
        <v>85930</v>
      </c>
      <c r="C144" s="19">
        <v>9442</v>
      </c>
      <c r="D144" s="19">
        <v>5316</v>
      </c>
      <c r="E144" s="19">
        <v>4330</v>
      </c>
      <c r="F144" s="19">
        <v>4970</v>
      </c>
      <c r="G144" s="19">
        <v>38041.61</v>
      </c>
      <c r="H144" s="19">
        <v>109</v>
      </c>
      <c r="I144" s="19">
        <v>-240</v>
      </c>
      <c r="J144" s="19">
        <v>27031</v>
      </c>
      <c r="K144" s="19">
        <v>18096</v>
      </c>
      <c r="L144" s="19">
        <v>153729</v>
      </c>
      <c r="M144" s="19">
        <v>64439</v>
      </c>
      <c r="N144" s="19">
        <v>5589</v>
      </c>
      <c r="O144" s="19">
        <v>3036</v>
      </c>
      <c r="P144" s="19">
        <v>6020</v>
      </c>
      <c r="Q144" s="19">
        <v>2763</v>
      </c>
      <c r="R144" s="19">
        <v>27163</v>
      </c>
      <c r="S144" s="19">
        <v>-11</v>
      </c>
      <c r="T144" s="19">
        <v>-206</v>
      </c>
      <c r="U144" s="19">
        <v>18532</v>
      </c>
      <c r="V144" s="19">
        <v>19086</v>
      </c>
      <c r="W144" s="19">
        <v>106623</v>
      </c>
      <c r="X144" s="28">
        <f t="shared" si="6"/>
        <v>33877</v>
      </c>
      <c r="Y144" s="2">
        <f aca="true" t="shared" si="7" ref="Y144:Y194">+SUM(U141:U144)/SUM($W141:$W144)</f>
        <v>0.16900183868071095</v>
      </c>
      <c r="Z144" s="2">
        <f aca="true" t="shared" si="8" ref="Z144:Z194">+SUM(V141:V144)/SUM($W141:$W144)</f>
        <v>0.17011122355411756</v>
      </c>
    </row>
    <row r="145" spans="1:26" ht="12.75">
      <c r="A145" s="18">
        <v>33969</v>
      </c>
      <c r="B145" s="19">
        <v>86296</v>
      </c>
      <c r="C145" s="19">
        <v>9942</v>
      </c>
      <c r="D145" s="19">
        <v>5441</v>
      </c>
      <c r="E145" s="19">
        <v>5208</v>
      </c>
      <c r="F145" s="19">
        <v>4955</v>
      </c>
      <c r="G145" s="19">
        <v>37915.14</v>
      </c>
      <c r="H145" s="19">
        <v>-1027</v>
      </c>
      <c r="I145" s="19">
        <v>-214</v>
      </c>
      <c r="J145" s="19">
        <v>27748.814814814814</v>
      </c>
      <c r="K145" s="19">
        <v>18682</v>
      </c>
      <c r="L145" s="19">
        <v>156300</v>
      </c>
      <c r="M145" s="19">
        <v>65056</v>
      </c>
      <c r="N145" s="19">
        <v>5901</v>
      </c>
      <c r="O145" s="19">
        <v>3065</v>
      </c>
      <c r="P145" s="19">
        <v>7353</v>
      </c>
      <c r="Q145" s="19">
        <v>2831</v>
      </c>
      <c r="R145" s="19">
        <v>27297</v>
      </c>
      <c r="S145" s="19">
        <v>-715</v>
      </c>
      <c r="T145" s="19">
        <v>-140</v>
      </c>
      <c r="U145" s="19">
        <v>19326</v>
      </c>
      <c r="V145" s="19">
        <v>20178</v>
      </c>
      <c r="W145" s="19">
        <v>108753</v>
      </c>
      <c r="X145" s="28">
        <f t="shared" si="6"/>
        <v>33969</v>
      </c>
      <c r="Y145" s="2">
        <f t="shared" si="7"/>
        <v>0.17191348097506462</v>
      </c>
      <c r="Z145" s="2">
        <f t="shared" si="8"/>
        <v>0.1750007630164741</v>
      </c>
    </row>
    <row r="146" spans="1:26" ht="12.75">
      <c r="A146" s="18">
        <v>34059</v>
      </c>
      <c r="B146" s="19">
        <v>85818</v>
      </c>
      <c r="C146" s="19">
        <v>10176</v>
      </c>
      <c r="D146" s="19">
        <v>5313</v>
      </c>
      <c r="E146" s="19">
        <v>5051</v>
      </c>
      <c r="F146" s="19">
        <v>5118</v>
      </c>
      <c r="G146" s="19">
        <v>37277.21</v>
      </c>
      <c r="H146" s="19">
        <v>2192</v>
      </c>
      <c r="I146" s="19">
        <v>-122</v>
      </c>
      <c r="J146" s="19">
        <v>27888.34597156398</v>
      </c>
      <c r="K146" s="19">
        <v>18203</v>
      </c>
      <c r="L146" s="19">
        <v>158196</v>
      </c>
      <c r="M146" s="19">
        <v>65288</v>
      </c>
      <c r="N146" s="19">
        <v>6063</v>
      </c>
      <c r="O146" s="19">
        <v>3030</v>
      </c>
      <c r="P146" s="19">
        <v>7256</v>
      </c>
      <c r="Q146" s="19">
        <v>2859</v>
      </c>
      <c r="R146" s="19">
        <v>27223</v>
      </c>
      <c r="S146" s="19">
        <v>1259</v>
      </c>
      <c r="T146" s="19">
        <v>-102</v>
      </c>
      <c r="U146" s="19">
        <v>19382</v>
      </c>
      <c r="V146" s="19">
        <v>19693</v>
      </c>
      <c r="W146" s="19">
        <v>110736</v>
      </c>
      <c r="X146" s="28">
        <f t="shared" si="6"/>
        <v>34059</v>
      </c>
      <c r="Y146" s="2">
        <f t="shared" si="7"/>
        <v>0.17409477205957313</v>
      </c>
      <c r="Z146" s="2">
        <f t="shared" si="8"/>
        <v>0.17831855126458512</v>
      </c>
    </row>
    <row r="147" spans="1:26" ht="12.75">
      <c r="A147" s="18">
        <v>34150</v>
      </c>
      <c r="B147" s="19">
        <v>86766</v>
      </c>
      <c r="C147" s="19">
        <v>10378</v>
      </c>
      <c r="D147" s="19">
        <v>5318</v>
      </c>
      <c r="E147" s="19">
        <v>4905</v>
      </c>
      <c r="F147" s="19">
        <v>4958</v>
      </c>
      <c r="G147" s="19">
        <v>37430.34</v>
      </c>
      <c r="H147" s="19">
        <v>685</v>
      </c>
      <c r="I147" s="19">
        <v>-206</v>
      </c>
      <c r="J147" s="19">
        <v>28940</v>
      </c>
      <c r="K147" s="19">
        <v>18520.576606260296</v>
      </c>
      <c r="L147" s="19">
        <v>158959</v>
      </c>
      <c r="M147" s="19">
        <v>66409</v>
      </c>
      <c r="N147" s="19">
        <v>6201</v>
      </c>
      <c r="O147" s="19">
        <v>3013</v>
      </c>
      <c r="P147" s="19">
        <v>7041</v>
      </c>
      <c r="Q147" s="19">
        <v>2885</v>
      </c>
      <c r="R147" s="19">
        <v>27546</v>
      </c>
      <c r="S147" s="19">
        <v>422</v>
      </c>
      <c r="T147" s="19">
        <v>-210</v>
      </c>
      <c r="U147" s="19">
        <v>19676</v>
      </c>
      <c r="V147" s="19">
        <v>20202</v>
      </c>
      <c r="W147" s="19">
        <v>111520</v>
      </c>
      <c r="X147" s="28">
        <f t="shared" si="6"/>
        <v>34150</v>
      </c>
      <c r="Y147" s="2">
        <f t="shared" si="7"/>
        <v>0.1757549722140977</v>
      </c>
      <c r="Z147" s="2">
        <f t="shared" si="8"/>
        <v>0.1808802829774788</v>
      </c>
    </row>
    <row r="148" spans="1:26" ht="12.75">
      <c r="A148" s="18">
        <v>34242</v>
      </c>
      <c r="B148" s="19">
        <v>86480</v>
      </c>
      <c r="C148" s="19">
        <v>10772</v>
      </c>
      <c r="D148" s="19">
        <v>5266</v>
      </c>
      <c r="E148" s="19">
        <v>4975</v>
      </c>
      <c r="F148" s="19">
        <v>5301</v>
      </c>
      <c r="G148" s="19">
        <v>37021.37</v>
      </c>
      <c r="H148" s="19">
        <v>-584</v>
      </c>
      <c r="I148" s="19">
        <v>-155</v>
      </c>
      <c r="J148" s="19">
        <v>29467.067146282974</v>
      </c>
      <c r="K148" s="19">
        <v>18961</v>
      </c>
      <c r="L148" s="19">
        <v>158976</v>
      </c>
      <c r="M148" s="19">
        <v>66448</v>
      </c>
      <c r="N148" s="19">
        <v>6458</v>
      </c>
      <c r="O148" s="19">
        <v>3016</v>
      </c>
      <c r="P148" s="19">
        <v>7209</v>
      </c>
      <c r="Q148" s="19">
        <v>2987</v>
      </c>
      <c r="R148" s="19">
        <v>26788</v>
      </c>
      <c r="S148" s="19">
        <v>-481</v>
      </c>
      <c r="T148" s="19">
        <v>-46</v>
      </c>
      <c r="U148" s="19">
        <v>20423</v>
      </c>
      <c r="V148" s="19">
        <v>21220</v>
      </c>
      <c r="W148" s="19">
        <v>111568</v>
      </c>
      <c r="X148" s="28">
        <f t="shared" si="6"/>
        <v>34242</v>
      </c>
      <c r="Y148" s="2">
        <f t="shared" si="7"/>
        <v>0.17806393011837487</v>
      </c>
      <c r="Z148" s="2">
        <f t="shared" si="8"/>
        <v>0.1836810317752617</v>
      </c>
    </row>
    <row r="149" spans="1:26" ht="12.75">
      <c r="A149" s="18">
        <v>34334</v>
      </c>
      <c r="B149" s="19">
        <v>87952</v>
      </c>
      <c r="C149" s="19">
        <v>10772</v>
      </c>
      <c r="D149" s="19">
        <v>5378</v>
      </c>
      <c r="E149" s="19">
        <v>5127</v>
      </c>
      <c r="F149" s="19">
        <v>5461</v>
      </c>
      <c r="G149" s="19">
        <v>37792.75</v>
      </c>
      <c r="H149" s="19">
        <v>1118</v>
      </c>
      <c r="I149" s="19">
        <v>-144</v>
      </c>
      <c r="J149" s="19">
        <v>30344</v>
      </c>
      <c r="K149" s="19">
        <v>19079</v>
      </c>
      <c r="L149" s="19">
        <v>162043</v>
      </c>
      <c r="M149" s="19">
        <v>67892</v>
      </c>
      <c r="N149" s="19">
        <v>6514</v>
      </c>
      <c r="O149" s="19">
        <v>3083</v>
      </c>
      <c r="P149" s="19">
        <v>7473</v>
      </c>
      <c r="Q149" s="19">
        <v>3096</v>
      </c>
      <c r="R149" s="19">
        <v>27474</v>
      </c>
      <c r="S149" s="19">
        <v>863</v>
      </c>
      <c r="T149" s="19">
        <v>-94</v>
      </c>
      <c r="U149" s="19">
        <v>20941</v>
      </c>
      <c r="V149" s="19">
        <v>21342</v>
      </c>
      <c r="W149" s="19">
        <v>114025</v>
      </c>
      <c r="X149" s="28">
        <f t="shared" si="6"/>
        <v>34334</v>
      </c>
      <c r="Y149" s="2">
        <f t="shared" si="7"/>
        <v>0.17957391888783944</v>
      </c>
      <c r="Z149" s="2">
        <f t="shared" si="8"/>
        <v>0.18411786115409434</v>
      </c>
    </row>
    <row r="150" spans="1:26" ht="12.75">
      <c r="A150" s="18">
        <v>34424</v>
      </c>
      <c r="B150" s="19">
        <v>88435</v>
      </c>
      <c r="C150" s="19">
        <v>11065</v>
      </c>
      <c r="D150" s="19">
        <v>5652</v>
      </c>
      <c r="E150" s="19">
        <v>5218</v>
      </c>
      <c r="F150" s="19">
        <v>5677</v>
      </c>
      <c r="G150" s="19">
        <v>38501.67</v>
      </c>
      <c r="H150" s="19">
        <v>535</v>
      </c>
      <c r="I150" s="19">
        <v>67</v>
      </c>
      <c r="J150" s="19">
        <v>31348</v>
      </c>
      <c r="K150" s="19">
        <v>19826.830427892233</v>
      </c>
      <c r="L150" s="19">
        <v>165129</v>
      </c>
      <c r="M150" s="19">
        <v>67853</v>
      </c>
      <c r="N150" s="19">
        <v>6736</v>
      </c>
      <c r="O150" s="19">
        <v>3276</v>
      </c>
      <c r="P150" s="19">
        <v>7557</v>
      </c>
      <c r="Q150" s="19">
        <v>3238</v>
      </c>
      <c r="R150" s="19">
        <v>28071</v>
      </c>
      <c r="S150" s="19">
        <v>465</v>
      </c>
      <c r="T150" s="19">
        <v>108</v>
      </c>
      <c r="U150" s="19">
        <v>20860</v>
      </c>
      <c r="V150" s="19">
        <v>21160</v>
      </c>
      <c r="W150" s="19">
        <v>116093</v>
      </c>
      <c r="X150" s="28">
        <f t="shared" si="6"/>
        <v>34424</v>
      </c>
      <c r="Y150" s="2">
        <f t="shared" si="7"/>
        <v>0.18071252366473525</v>
      </c>
      <c r="Z150" s="2">
        <f t="shared" si="8"/>
        <v>0.1851784839565231</v>
      </c>
    </row>
    <row r="151" spans="1:26" ht="12.75">
      <c r="A151" s="18">
        <v>34515</v>
      </c>
      <c r="B151" s="19">
        <v>89453</v>
      </c>
      <c r="C151" s="19">
        <v>11889</v>
      </c>
      <c r="D151" s="19">
        <v>5790</v>
      </c>
      <c r="E151" s="19">
        <v>5791</v>
      </c>
      <c r="F151" s="19">
        <v>5570</v>
      </c>
      <c r="G151" s="19">
        <v>38317.19</v>
      </c>
      <c r="H151" s="19">
        <v>390</v>
      </c>
      <c r="I151" s="19">
        <v>31</v>
      </c>
      <c r="J151" s="19">
        <v>31964</v>
      </c>
      <c r="K151" s="19">
        <v>20565.941368078176</v>
      </c>
      <c r="L151" s="19">
        <v>166841</v>
      </c>
      <c r="M151" s="19">
        <v>68984</v>
      </c>
      <c r="N151" s="19">
        <v>7250</v>
      </c>
      <c r="O151" s="19">
        <v>3376</v>
      </c>
      <c r="P151" s="19">
        <v>8269</v>
      </c>
      <c r="Q151" s="19">
        <v>3247</v>
      </c>
      <c r="R151" s="19">
        <v>27838</v>
      </c>
      <c r="S151" s="19">
        <v>553</v>
      </c>
      <c r="T151" s="19">
        <v>92</v>
      </c>
      <c r="U151" s="19">
        <v>21075</v>
      </c>
      <c r="V151" s="19">
        <v>21812</v>
      </c>
      <c r="W151" s="19">
        <v>117861</v>
      </c>
      <c r="X151" s="28">
        <f t="shared" si="6"/>
        <v>34515</v>
      </c>
      <c r="Y151" s="2">
        <f t="shared" si="7"/>
        <v>0.18126328754186188</v>
      </c>
      <c r="Z151" s="2">
        <f t="shared" si="8"/>
        <v>0.18612677266960725</v>
      </c>
    </row>
    <row r="152" spans="1:26" ht="12.75">
      <c r="A152" s="18">
        <v>34607</v>
      </c>
      <c r="B152" s="19">
        <v>91054</v>
      </c>
      <c r="C152" s="19">
        <v>12238</v>
      </c>
      <c r="D152" s="19">
        <v>5442</v>
      </c>
      <c r="E152" s="19">
        <v>6209</v>
      </c>
      <c r="F152" s="19">
        <v>5873</v>
      </c>
      <c r="G152" s="19">
        <v>39499.81</v>
      </c>
      <c r="H152" s="19">
        <v>576</v>
      </c>
      <c r="I152" s="19">
        <v>71</v>
      </c>
      <c r="J152" s="19">
        <v>31680.656330749352</v>
      </c>
      <c r="K152" s="19">
        <v>21972</v>
      </c>
      <c r="L152" s="19">
        <v>168831</v>
      </c>
      <c r="M152" s="19">
        <v>70434</v>
      </c>
      <c r="N152" s="19">
        <v>7509</v>
      </c>
      <c r="O152" s="19">
        <v>3226</v>
      </c>
      <c r="P152" s="19">
        <v>8780</v>
      </c>
      <c r="Q152" s="19">
        <v>3400</v>
      </c>
      <c r="R152" s="19">
        <v>28835</v>
      </c>
      <c r="S152" s="19">
        <v>399</v>
      </c>
      <c r="T152" s="19">
        <v>107</v>
      </c>
      <c r="U152" s="19">
        <v>20975</v>
      </c>
      <c r="V152" s="19">
        <v>23280</v>
      </c>
      <c r="W152" s="19">
        <v>119742</v>
      </c>
      <c r="X152" s="28">
        <f t="shared" si="6"/>
        <v>34607</v>
      </c>
      <c r="Y152" s="2">
        <f t="shared" si="7"/>
        <v>0.17927567930454266</v>
      </c>
      <c r="Z152" s="2">
        <f t="shared" si="8"/>
        <v>0.18727831335347356</v>
      </c>
    </row>
    <row r="153" spans="1:26" ht="12.75">
      <c r="A153" s="18">
        <v>34699</v>
      </c>
      <c r="B153" s="19">
        <v>91787</v>
      </c>
      <c r="C153" s="19">
        <v>12167</v>
      </c>
      <c r="D153" s="19">
        <v>5842</v>
      </c>
      <c r="E153" s="19">
        <v>6470</v>
      </c>
      <c r="F153" s="19">
        <v>5572</v>
      </c>
      <c r="G153" s="19">
        <v>39472.47</v>
      </c>
      <c r="H153" s="19">
        <v>519</v>
      </c>
      <c r="I153" s="19">
        <v>379</v>
      </c>
      <c r="J153" s="19">
        <v>32132</v>
      </c>
      <c r="K153" s="19">
        <v>23116.428571428572</v>
      </c>
      <c r="L153" s="19">
        <v>169384</v>
      </c>
      <c r="M153" s="19">
        <v>71119</v>
      </c>
      <c r="N153" s="19">
        <v>7515</v>
      </c>
      <c r="O153" s="19">
        <v>3484</v>
      </c>
      <c r="P153" s="19">
        <v>9096</v>
      </c>
      <c r="Q153" s="19">
        <v>3310</v>
      </c>
      <c r="R153" s="19">
        <v>28737</v>
      </c>
      <c r="S153" s="19">
        <v>274</v>
      </c>
      <c r="T153" s="19">
        <v>196</v>
      </c>
      <c r="U153" s="19">
        <v>21548</v>
      </c>
      <c r="V153" s="19">
        <v>24058</v>
      </c>
      <c r="W153" s="19">
        <v>120768</v>
      </c>
      <c r="X153" s="28">
        <f t="shared" si="6"/>
        <v>34699</v>
      </c>
      <c r="Y153" s="2">
        <f t="shared" si="7"/>
        <v>0.17800718284211237</v>
      </c>
      <c r="Z153" s="2">
        <f t="shared" si="8"/>
        <v>0.19034110069467863</v>
      </c>
    </row>
    <row r="154" spans="1:26" ht="12.75">
      <c r="A154" s="18">
        <v>34789</v>
      </c>
      <c r="B154" s="19">
        <v>93394</v>
      </c>
      <c r="C154" s="19">
        <v>11603</v>
      </c>
      <c r="D154" s="19">
        <v>5882</v>
      </c>
      <c r="E154" s="19">
        <v>6585</v>
      </c>
      <c r="F154" s="19">
        <v>5335</v>
      </c>
      <c r="G154" s="19">
        <v>39281.23</v>
      </c>
      <c r="H154" s="19">
        <v>398</v>
      </c>
      <c r="I154" s="19">
        <v>57</v>
      </c>
      <c r="J154" s="19">
        <v>32600.785529715762</v>
      </c>
      <c r="K154" s="19">
        <v>23313</v>
      </c>
      <c r="L154" s="19">
        <v>170438</v>
      </c>
      <c r="M154" s="19">
        <v>72696</v>
      </c>
      <c r="N154" s="19">
        <v>7212</v>
      </c>
      <c r="O154" s="19">
        <v>3559</v>
      </c>
      <c r="P154" s="19">
        <v>9120</v>
      </c>
      <c r="Q154" s="19">
        <v>3168</v>
      </c>
      <c r="R154" s="19">
        <v>28561</v>
      </c>
      <c r="S154" s="19">
        <v>30</v>
      </c>
      <c r="T154" s="19">
        <v>147</v>
      </c>
      <c r="U154" s="19">
        <v>22586</v>
      </c>
      <c r="V154" s="19">
        <v>24916</v>
      </c>
      <c r="W154" s="19">
        <v>121822</v>
      </c>
      <c r="X154" s="28">
        <f t="shared" si="6"/>
        <v>34789</v>
      </c>
      <c r="Y154" s="2">
        <f t="shared" si="7"/>
        <v>0.1794778349538623</v>
      </c>
      <c r="Z154" s="2">
        <f t="shared" si="8"/>
        <v>0.1958920683974985</v>
      </c>
    </row>
    <row r="155" spans="1:26" ht="12.75">
      <c r="A155" s="18">
        <v>34880</v>
      </c>
      <c r="B155" s="19">
        <v>94206</v>
      </c>
      <c r="C155" s="19">
        <v>11112</v>
      </c>
      <c r="D155" s="19">
        <v>6376</v>
      </c>
      <c r="E155" s="19">
        <v>6810</v>
      </c>
      <c r="F155" s="19">
        <v>5122</v>
      </c>
      <c r="G155" s="19">
        <v>40367.41</v>
      </c>
      <c r="H155" s="19">
        <v>1109</v>
      </c>
      <c r="I155" s="19">
        <v>454</v>
      </c>
      <c r="J155" s="19">
        <v>32073.636363636364</v>
      </c>
      <c r="K155" s="19">
        <v>23084</v>
      </c>
      <c r="L155" s="19">
        <v>172351</v>
      </c>
      <c r="M155" s="19">
        <v>74181</v>
      </c>
      <c r="N155" s="19">
        <v>6927</v>
      </c>
      <c r="O155" s="19">
        <v>3888</v>
      </c>
      <c r="P155" s="19">
        <v>9517</v>
      </c>
      <c r="Q155" s="19">
        <v>3143</v>
      </c>
      <c r="R155" s="19">
        <v>30060</v>
      </c>
      <c r="S155" s="19">
        <v>470</v>
      </c>
      <c r="T155" s="19">
        <v>317</v>
      </c>
      <c r="U155" s="19">
        <v>22967</v>
      </c>
      <c r="V155" s="19">
        <v>25703</v>
      </c>
      <c r="W155" s="19">
        <v>124179</v>
      </c>
      <c r="X155" s="28">
        <f t="shared" si="6"/>
        <v>34880</v>
      </c>
      <c r="Y155" s="2">
        <f t="shared" si="7"/>
        <v>0.1810359889087811</v>
      </c>
      <c r="Z155" s="2">
        <f t="shared" si="8"/>
        <v>0.20134590995887042</v>
      </c>
    </row>
    <row r="156" spans="1:26" ht="12.75">
      <c r="A156" s="18">
        <v>34972</v>
      </c>
      <c r="B156" s="19">
        <v>94550</v>
      </c>
      <c r="C156" s="19">
        <v>11025</v>
      </c>
      <c r="D156" s="19">
        <v>7010</v>
      </c>
      <c r="E156" s="19">
        <v>6519</v>
      </c>
      <c r="F156" s="19">
        <v>5182</v>
      </c>
      <c r="G156" s="19">
        <v>39928.98</v>
      </c>
      <c r="H156" s="19">
        <v>359</v>
      </c>
      <c r="I156" s="19">
        <v>367</v>
      </c>
      <c r="J156" s="19">
        <v>33742.997542997546</v>
      </c>
      <c r="K156" s="19">
        <v>23026</v>
      </c>
      <c r="L156" s="19">
        <v>174877</v>
      </c>
      <c r="M156" s="19">
        <v>75099</v>
      </c>
      <c r="N156" s="19">
        <v>6887</v>
      </c>
      <c r="O156" s="19">
        <v>4338</v>
      </c>
      <c r="P156" s="19">
        <v>9139</v>
      </c>
      <c r="Q156" s="19">
        <v>2964</v>
      </c>
      <c r="R156" s="19">
        <v>29086</v>
      </c>
      <c r="S156" s="19">
        <v>303</v>
      </c>
      <c r="T156" s="19">
        <v>195</v>
      </c>
      <c r="U156" s="19">
        <v>24118</v>
      </c>
      <c r="V156" s="19">
        <v>25374</v>
      </c>
      <c r="W156" s="19">
        <v>126358</v>
      </c>
      <c r="X156" s="28">
        <f t="shared" si="6"/>
        <v>34972</v>
      </c>
      <c r="Y156" s="2">
        <f t="shared" si="7"/>
        <v>0.18498074532524075</v>
      </c>
      <c r="Z156" s="2">
        <f t="shared" si="8"/>
        <v>0.20289093884536843</v>
      </c>
    </row>
    <row r="157" spans="1:26" ht="12.75">
      <c r="A157" s="18">
        <v>35064</v>
      </c>
      <c r="B157" s="19">
        <v>95491</v>
      </c>
      <c r="C157" s="19">
        <v>10318</v>
      </c>
      <c r="D157" s="19">
        <v>7293</v>
      </c>
      <c r="E157" s="19">
        <v>6414</v>
      </c>
      <c r="F157" s="19">
        <v>5332</v>
      </c>
      <c r="G157" s="19">
        <v>40937.9</v>
      </c>
      <c r="H157" s="19">
        <v>370</v>
      </c>
      <c r="I157" s="19">
        <v>-531</v>
      </c>
      <c r="J157" s="19">
        <v>33697.21359223301</v>
      </c>
      <c r="K157" s="19">
        <v>23209</v>
      </c>
      <c r="L157" s="19">
        <v>175904</v>
      </c>
      <c r="M157" s="19">
        <v>76115</v>
      </c>
      <c r="N157" s="19">
        <v>6498</v>
      </c>
      <c r="O157" s="19">
        <v>4521</v>
      </c>
      <c r="P157" s="19">
        <v>8906</v>
      </c>
      <c r="Q157" s="19">
        <v>3041</v>
      </c>
      <c r="R157" s="19">
        <v>30355</v>
      </c>
      <c r="S157" s="19">
        <v>369</v>
      </c>
      <c r="T157" s="19">
        <v>-95</v>
      </c>
      <c r="U157" s="19">
        <v>23803</v>
      </c>
      <c r="V157" s="19">
        <v>25138</v>
      </c>
      <c r="W157" s="19">
        <v>128329</v>
      </c>
      <c r="X157" s="28">
        <f t="shared" si="6"/>
        <v>35064</v>
      </c>
      <c r="Y157" s="2">
        <f t="shared" si="7"/>
        <v>0.18669111302847283</v>
      </c>
      <c r="Z157" s="2">
        <f t="shared" si="8"/>
        <v>0.20198406991979037</v>
      </c>
    </row>
    <row r="158" spans="1:26" ht="12.75">
      <c r="A158" s="18">
        <v>35155</v>
      </c>
      <c r="B158" s="19">
        <v>96663</v>
      </c>
      <c r="C158" s="19">
        <v>9914</v>
      </c>
      <c r="D158" s="19">
        <v>7252</v>
      </c>
      <c r="E158" s="19">
        <v>7594</v>
      </c>
      <c r="F158" s="19">
        <v>5443</v>
      </c>
      <c r="G158" s="19">
        <v>41692.25</v>
      </c>
      <c r="H158" s="19">
        <v>-529</v>
      </c>
      <c r="I158" s="19">
        <v>-231</v>
      </c>
      <c r="J158" s="19">
        <v>36192.06113537118</v>
      </c>
      <c r="K158" s="19">
        <v>24049</v>
      </c>
      <c r="L158" s="19">
        <v>178706</v>
      </c>
      <c r="M158" s="19">
        <v>77460</v>
      </c>
      <c r="N158" s="19">
        <v>6284</v>
      </c>
      <c r="O158" s="19">
        <v>4526</v>
      </c>
      <c r="P158" s="19">
        <v>10366</v>
      </c>
      <c r="Q158" s="19">
        <v>3145</v>
      </c>
      <c r="R158" s="19">
        <v>31373</v>
      </c>
      <c r="S158" s="19">
        <v>-536</v>
      </c>
      <c r="T158" s="19">
        <v>-46</v>
      </c>
      <c r="U158" s="19">
        <v>25460</v>
      </c>
      <c r="V158" s="19">
        <v>25671</v>
      </c>
      <c r="W158" s="19">
        <v>131262</v>
      </c>
      <c r="X158" s="28">
        <f t="shared" si="6"/>
        <v>35155</v>
      </c>
      <c r="Y158" s="2">
        <f t="shared" si="7"/>
        <v>0.1888702443308346</v>
      </c>
      <c r="Z158" s="2">
        <f t="shared" si="8"/>
        <v>0.19972634319229685</v>
      </c>
    </row>
    <row r="159" spans="1:26" ht="12.75">
      <c r="A159" s="18">
        <v>35246</v>
      </c>
      <c r="B159" s="19">
        <v>97117</v>
      </c>
      <c r="C159" s="19">
        <v>9898</v>
      </c>
      <c r="D159" s="19">
        <v>7815</v>
      </c>
      <c r="E159" s="19">
        <v>7640</v>
      </c>
      <c r="F159" s="19">
        <v>5460</v>
      </c>
      <c r="G159" s="19">
        <v>40992.02</v>
      </c>
      <c r="H159" s="19">
        <v>585</v>
      </c>
      <c r="I159" s="19">
        <v>-555</v>
      </c>
      <c r="J159" s="19">
        <v>36405.15789473684</v>
      </c>
      <c r="K159" s="19">
        <v>24846</v>
      </c>
      <c r="L159" s="19">
        <v>179438</v>
      </c>
      <c r="M159" s="19">
        <v>78102</v>
      </c>
      <c r="N159" s="19">
        <v>6298</v>
      </c>
      <c r="O159" s="19">
        <v>4878</v>
      </c>
      <c r="P159" s="19">
        <v>10162</v>
      </c>
      <c r="Q159" s="19">
        <v>3446</v>
      </c>
      <c r="R159" s="19">
        <v>30732</v>
      </c>
      <c r="S159" s="19">
        <v>452</v>
      </c>
      <c r="T159" s="19">
        <v>-404</v>
      </c>
      <c r="U159" s="19">
        <v>25112</v>
      </c>
      <c r="V159" s="19">
        <v>25320</v>
      </c>
      <c r="W159" s="19">
        <v>132382</v>
      </c>
      <c r="X159" s="28">
        <f t="shared" si="6"/>
        <v>35246</v>
      </c>
      <c r="Y159" s="2">
        <f t="shared" si="7"/>
        <v>0.1900195049109546</v>
      </c>
      <c r="Z159" s="2">
        <f t="shared" si="8"/>
        <v>0.19582660500722512</v>
      </c>
    </row>
    <row r="160" spans="1:26" ht="12.75">
      <c r="A160" s="18">
        <v>35338</v>
      </c>
      <c r="B160" s="19">
        <v>97159</v>
      </c>
      <c r="C160" s="19">
        <v>9813</v>
      </c>
      <c r="D160" s="19">
        <v>7959</v>
      </c>
      <c r="E160" s="19">
        <v>7445</v>
      </c>
      <c r="F160" s="19">
        <v>5547</v>
      </c>
      <c r="G160" s="19">
        <v>41345.74</v>
      </c>
      <c r="H160" s="19">
        <v>1885</v>
      </c>
      <c r="I160" s="19">
        <v>-453</v>
      </c>
      <c r="J160" s="19">
        <v>36507.72108843538</v>
      </c>
      <c r="K160" s="19">
        <v>24748</v>
      </c>
      <c r="L160" s="19">
        <v>181526</v>
      </c>
      <c r="M160" s="19">
        <v>78319</v>
      </c>
      <c r="N160" s="19">
        <v>6287</v>
      </c>
      <c r="O160" s="19">
        <v>4962</v>
      </c>
      <c r="P160" s="19">
        <v>9725</v>
      </c>
      <c r="Q160" s="19">
        <v>3453</v>
      </c>
      <c r="R160" s="19">
        <v>31055</v>
      </c>
      <c r="S160" s="19">
        <v>1455</v>
      </c>
      <c r="T160" s="19">
        <v>-453</v>
      </c>
      <c r="U160" s="19">
        <v>24813</v>
      </c>
      <c r="V160" s="19">
        <v>24951</v>
      </c>
      <c r="W160" s="19">
        <v>133776</v>
      </c>
      <c r="X160" s="28">
        <f t="shared" si="6"/>
        <v>35338</v>
      </c>
      <c r="Y160" s="2">
        <f t="shared" si="7"/>
        <v>0.18866036835067684</v>
      </c>
      <c r="Z160" s="2">
        <f t="shared" si="8"/>
        <v>0.1922590437642297</v>
      </c>
    </row>
    <row r="161" spans="1:26" ht="12.75">
      <c r="A161" s="18">
        <v>35430</v>
      </c>
      <c r="B161" s="19">
        <v>97596</v>
      </c>
      <c r="C161" s="19">
        <v>10070</v>
      </c>
      <c r="D161" s="19">
        <v>8105</v>
      </c>
      <c r="E161" s="19">
        <v>7571</v>
      </c>
      <c r="F161" s="19">
        <v>5529</v>
      </c>
      <c r="G161" s="19">
        <v>41292.63</v>
      </c>
      <c r="H161" s="19">
        <v>2651</v>
      </c>
      <c r="I161" s="19">
        <v>-268</v>
      </c>
      <c r="J161" s="19">
        <v>37660.753246753244</v>
      </c>
      <c r="K161" s="19">
        <v>25861</v>
      </c>
      <c r="L161" s="19">
        <v>183553</v>
      </c>
      <c r="M161" s="19">
        <v>79212</v>
      </c>
      <c r="N161" s="19">
        <v>6468</v>
      </c>
      <c r="O161" s="19">
        <v>5078</v>
      </c>
      <c r="P161" s="19">
        <v>9725</v>
      </c>
      <c r="Q161" s="19">
        <v>3508</v>
      </c>
      <c r="R161" s="19">
        <v>30665</v>
      </c>
      <c r="S161" s="19">
        <v>1873</v>
      </c>
      <c r="T161" s="19">
        <v>2</v>
      </c>
      <c r="U161" s="19">
        <v>25308</v>
      </c>
      <c r="V161" s="19">
        <v>25781</v>
      </c>
      <c r="W161" s="19">
        <v>135391</v>
      </c>
      <c r="X161" s="28">
        <f t="shared" si="6"/>
        <v>35430</v>
      </c>
      <c r="Y161" s="2">
        <f t="shared" si="7"/>
        <v>0.18898446165713545</v>
      </c>
      <c r="Z161" s="2">
        <f t="shared" si="8"/>
        <v>0.19091760492932766</v>
      </c>
    </row>
    <row r="162" spans="1:26" ht="12.75">
      <c r="A162" s="18">
        <v>35520</v>
      </c>
      <c r="B162" s="19">
        <v>98709</v>
      </c>
      <c r="C162" s="19">
        <v>10662</v>
      </c>
      <c r="D162" s="19">
        <v>8622</v>
      </c>
      <c r="E162" s="19">
        <v>7745</v>
      </c>
      <c r="F162" s="19">
        <v>5595</v>
      </c>
      <c r="G162" s="19">
        <v>41962.01</v>
      </c>
      <c r="H162" s="19">
        <v>-794</v>
      </c>
      <c r="I162" s="19">
        <v>-327</v>
      </c>
      <c r="J162" s="19">
        <v>38927.57627118644</v>
      </c>
      <c r="K162" s="19">
        <v>26261</v>
      </c>
      <c r="L162" s="19">
        <v>183354</v>
      </c>
      <c r="M162" s="19">
        <v>80475</v>
      </c>
      <c r="N162" s="19">
        <v>6848</v>
      </c>
      <c r="O162" s="19">
        <v>5441</v>
      </c>
      <c r="P162" s="19">
        <v>9811</v>
      </c>
      <c r="Q162" s="19">
        <v>3516</v>
      </c>
      <c r="R162" s="19">
        <v>31604</v>
      </c>
      <c r="S162" s="19">
        <v>-550</v>
      </c>
      <c r="T162" s="19">
        <v>-227</v>
      </c>
      <c r="U162" s="19">
        <v>26233</v>
      </c>
      <c r="V162" s="19">
        <v>26110</v>
      </c>
      <c r="W162" s="19">
        <v>136453</v>
      </c>
      <c r="X162" s="28">
        <f t="shared" si="6"/>
        <v>35520</v>
      </c>
      <c r="Y162" s="2">
        <f t="shared" si="7"/>
        <v>0.18859781190404495</v>
      </c>
      <c r="Z162" s="2">
        <f t="shared" si="8"/>
        <v>0.18989148739224018</v>
      </c>
    </row>
    <row r="163" spans="1:26" ht="12.75">
      <c r="A163" s="18">
        <v>35611</v>
      </c>
      <c r="B163" s="19">
        <v>99827</v>
      </c>
      <c r="C163" s="19">
        <v>11159</v>
      </c>
      <c r="D163" s="19">
        <v>7949</v>
      </c>
      <c r="E163" s="19">
        <v>8576</v>
      </c>
      <c r="F163" s="19">
        <v>5976</v>
      </c>
      <c r="G163" s="19">
        <v>42512.9</v>
      </c>
      <c r="H163" s="19">
        <v>482</v>
      </c>
      <c r="I163" s="19">
        <v>-3442</v>
      </c>
      <c r="J163" s="19">
        <v>39386.319248826294</v>
      </c>
      <c r="K163" s="19">
        <v>26893.875239923225</v>
      </c>
      <c r="L163" s="19">
        <v>188140</v>
      </c>
      <c r="M163" s="19">
        <v>81574</v>
      </c>
      <c r="N163" s="19">
        <v>7159</v>
      </c>
      <c r="O163" s="19">
        <v>4995</v>
      </c>
      <c r="P163" s="19">
        <v>10590</v>
      </c>
      <c r="Q163" s="19">
        <v>3791</v>
      </c>
      <c r="R163" s="19">
        <v>32048</v>
      </c>
      <c r="S163" s="19">
        <v>555</v>
      </c>
      <c r="T163" s="19">
        <v>-1912</v>
      </c>
      <c r="U163" s="19">
        <v>27511</v>
      </c>
      <c r="V163" s="19">
        <v>26720</v>
      </c>
      <c r="W163" s="19">
        <v>139954</v>
      </c>
      <c r="X163" s="28">
        <f t="shared" si="6"/>
        <v>35611</v>
      </c>
      <c r="Y163" s="2">
        <f t="shared" si="7"/>
        <v>0.19037747399986069</v>
      </c>
      <c r="Z163" s="2">
        <f t="shared" si="8"/>
        <v>0.1898220956277242</v>
      </c>
    </row>
    <row r="164" spans="1:26" ht="12.75">
      <c r="A164" s="18">
        <v>35703</v>
      </c>
      <c r="B164" s="19">
        <v>101397</v>
      </c>
      <c r="C164" s="19">
        <v>11664</v>
      </c>
      <c r="D164" s="19">
        <v>8260</v>
      </c>
      <c r="E164" s="19">
        <v>8531</v>
      </c>
      <c r="F164" s="19">
        <v>5805</v>
      </c>
      <c r="G164" s="19">
        <v>43215.68</v>
      </c>
      <c r="H164" s="19">
        <v>-1431</v>
      </c>
      <c r="I164" s="19">
        <v>-21</v>
      </c>
      <c r="J164" s="19">
        <v>40026.46534653466</v>
      </c>
      <c r="K164" s="19">
        <v>26678.12426035503</v>
      </c>
      <c r="L164" s="19">
        <v>189137</v>
      </c>
      <c r="M164" s="19">
        <v>83219</v>
      </c>
      <c r="N164" s="19">
        <v>7463</v>
      </c>
      <c r="O164" s="19">
        <v>5328</v>
      </c>
      <c r="P164" s="19">
        <v>10664</v>
      </c>
      <c r="Q164" s="19">
        <v>3739</v>
      </c>
      <c r="R164" s="19">
        <v>32811</v>
      </c>
      <c r="S164" s="19">
        <v>-1321</v>
      </c>
      <c r="T164" s="19">
        <v>-86</v>
      </c>
      <c r="U164" s="19">
        <v>27913</v>
      </c>
      <c r="V164" s="19">
        <v>27439</v>
      </c>
      <c r="W164" s="19">
        <v>141483</v>
      </c>
      <c r="X164" s="28">
        <f t="shared" si="6"/>
        <v>35703</v>
      </c>
      <c r="Y164" s="2">
        <f t="shared" si="7"/>
        <v>0.19332852564971506</v>
      </c>
      <c r="Z164" s="2">
        <f t="shared" si="8"/>
        <v>0.19167475478102447</v>
      </c>
    </row>
    <row r="165" spans="1:26" ht="12.75">
      <c r="A165" s="18">
        <v>35795</v>
      </c>
      <c r="B165" s="19">
        <v>102695</v>
      </c>
      <c r="C165" s="19">
        <v>12535</v>
      </c>
      <c r="D165" s="19">
        <v>8449</v>
      </c>
      <c r="E165" s="19">
        <v>8813</v>
      </c>
      <c r="F165" s="19">
        <v>5742</v>
      </c>
      <c r="G165" s="19">
        <v>43580.23</v>
      </c>
      <c r="H165" s="19">
        <v>-763</v>
      </c>
      <c r="I165" s="19">
        <v>298</v>
      </c>
      <c r="J165" s="19">
        <v>40524.64705882353</v>
      </c>
      <c r="K165" s="19">
        <v>28121</v>
      </c>
      <c r="L165" s="19">
        <v>191520</v>
      </c>
      <c r="M165" s="19">
        <v>84745</v>
      </c>
      <c r="N165" s="19">
        <v>8032</v>
      </c>
      <c r="O165" s="19">
        <v>5524</v>
      </c>
      <c r="P165" s="19">
        <v>11110</v>
      </c>
      <c r="Q165" s="19">
        <v>3837</v>
      </c>
      <c r="R165" s="19">
        <v>33062</v>
      </c>
      <c r="S165" s="19">
        <v>-853</v>
      </c>
      <c r="T165" s="19">
        <v>284</v>
      </c>
      <c r="U165" s="19">
        <v>28760</v>
      </c>
      <c r="V165" s="19">
        <v>29188</v>
      </c>
      <c r="W165" s="19">
        <v>143956</v>
      </c>
      <c r="X165" s="28">
        <f t="shared" si="6"/>
        <v>35795</v>
      </c>
      <c r="Y165" s="2">
        <f t="shared" si="7"/>
        <v>0.1965253824001595</v>
      </c>
      <c r="Z165" s="2">
        <f t="shared" si="8"/>
        <v>0.1948167291393015</v>
      </c>
    </row>
    <row r="166" spans="1:26" ht="12.75">
      <c r="A166" s="18">
        <v>35885</v>
      </c>
      <c r="B166" s="19">
        <v>102972</v>
      </c>
      <c r="C166" s="19">
        <v>12628</v>
      </c>
      <c r="D166" s="19">
        <v>9786</v>
      </c>
      <c r="E166" s="19">
        <v>9181</v>
      </c>
      <c r="F166" s="19">
        <v>5968</v>
      </c>
      <c r="G166" s="19">
        <v>42358.44</v>
      </c>
      <c r="H166" s="19">
        <v>1585</v>
      </c>
      <c r="I166" s="19">
        <v>308</v>
      </c>
      <c r="J166" s="19">
        <v>40299</v>
      </c>
      <c r="K166" s="19">
        <v>29218</v>
      </c>
      <c r="L166" s="19">
        <v>193622</v>
      </c>
      <c r="M166" s="19">
        <v>85256</v>
      </c>
      <c r="N166" s="19">
        <v>8113</v>
      </c>
      <c r="O166" s="19">
        <v>6217</v>
      </c>
      <c r="P166" s="19">
        <v>11662</v>
      </c>
      <c r="Q166" s="19">
        <v>4008</v>
      </c>
      <c r="R166" s="19">
        <v>32473</v>
      </c>
      <c r="S166" s="19">
        <v>958</v>
      </c>
      <c r="T166" s="19">
        <v>226</v>
      </c>
      <c r="U166" s="19">
        <v>28246</v>
      </c>
      <c r="V166" s="19">
        <v>30646</v>
      </c>
      <c r="W166" s="19">
        <v>144957</v>
      </c>
      <c r="X166" s="28">
        <f t="shared" si="6"/>
        <v>35885</v>
      </c>
      <c r="Y166" s="2">
        <f t="shared" si="7"/>
        <v>0.1971245726308407</v>
      </c>
      <c r="Z166" s="2">
        <f t="shared" si="8"/>
        <v>0.19986499517839923</v>
      </c>
    </row>
    <row r="167" spans="1:26" ht="12.75">
      <c r="A167" s="18">
        <v>35976</v>
      </c>
      <c r="B167" s="19">
        <v>104349</v>
      </c>
      <c r="C167" s="19">
        <v>12824</v>
      </c>
      <c r="D167" s="19">
        <v>9142</v>
      </c>
      <c r="E167" s="19">
        <v>8551</v>
      </c>
      <c r="F167" s="19">
        <v>5974</v>
      </c>
      <c r="G167" s="19">
        <v>43181.67</v>
      </c>
      <c r="H167" s="19">
        <v>516</v>
      </c>
      <c r="I167" s="19">
        <v>138</v>
      </c>
      <c r="J167" s="19">
        <v>41502</v>
      </c>
      <c r="K167" s="19">
        <v>29367</v>
      </c>
      <c r="L167" s="19">
        <v>195440</v>
      </c>
      <c r="M167" s="19">
        <v>86683</v>
      </c>
      <c r="N167" s="19">
        <v>8259</v>
      </c>
      <c r="O167" s="19">
        <v>5990</v>
      </c>
      <c r="P167" s="19">
        <v>10982</v>
      </c>
      <c r="Q167" s="19">
        <v>4041</v>
      </c>
      <c r="R167" s="19">
        <v>32740</v>
      </c>
      <c r="S167" s="19">
        <v>114</v>
      </c>
      <c r="T167" s="19">
        <v>-1</v>
      </c>
      <c r="U167" s="19">
        <v>29501</v>
      </c>
      <c r="V167" s="19">
        <v>31371</v>
      </c>
      <c r="W167" s="19">
        <v>146549</v>
      </c>
      <c r="X167" s="28">
        <f t="shared" si="6"/>
        <v>35976</v>
      </c>
      <c r="Y167" s="2">
        <f t="shared" si="7"/>
        <v>0.19832046382237475</v>
      </c>
      <c r="Z167" s="2">
        <f t="shared" si="8"/>
        <v>0.20564178561214674</v>
      </c>
    </row>
    <row r="168" spans="1:26" ht="12.75">
      <c r="A168" s="18">
        <v>36068</v>
      </c>
      <c r="B168" s="19">
        <v>106173</v>
      </c>
      <c r="C168" s="19">
        <v>12948</v>
      </c>
      <c r="D168" s="19">
        <v>10032</v>
      </c>
      <c r="E168" s="19">
        <v>8580</v>
      </c>
      <c r="F168" s="19">
        <v>5864</v>
      </c>
      <c r="G168" s="19">
        <v>44552.62</v>
      </c>
      <c r="H168" s="19">
        <v>337</v>
      </c>
      <c r="I168" s="19">
        <v>275</v>
      </c>
      <c r="J168" s="19">
        <v>41352</v>
      </c>
      <c r="K168" s="19">
        <v>29265</v>
      </c>
      <c r="L168" s="19">
        <v>198699</v>
      </c>
      <c r="M168" s="19">
        <v>88136</v>
      </c>
      <c r="N168" s="19">
        <v>8381</v>
      </c>
      <c r="O168" s="19">
        <v>6653</v>
      </c>
      <c r="P168" s="19">
        <v>11127</v>
      </c>
      <c r="Q168" s="19">
        <v>3859</v>
      </c>
      <c r="R168" s="19">
        <v>34982</v>
      </c>
      <c r="S168" s="19">
        <v>220</v>
      </c>
      <c r="T168" s="19">
        <v>123</v>
      </c>
      <c r="U168" s="19">
        <v>29426</v>
      </c>
      <c r="V168" s="19">
        <v>32198</v>
      </c>
      <c r="W168" s="19">
        <v>149691</v>
      </c>
      <c r="X168" s="28">
        <f t="shared" si="6"/>
        <v>36068</v>
      </c>
      <c r="Y168" s="2">
        <f t="shared" si="7"/>
        <v>0.19812425126419927</v>
      </c>
      <c r="Z168" s="2">
        <f t="shared" si="8"/>
        <v>0.21089014326167685</v>
      </c>
    </row>
    <row r="169" spans="1:26" ht="12.75">
      <c r="A169" s="18">
        <v>36160</v>
      </c>
      <c r="B169" s="19">
        <v>107171</v>
      </c>
      <c r="C169" s="19">
        <v>13191</v>
      </c>
      <c r="D169" s="19">
        <v>10938</v>
      </c>
      <c r="E169" s="19">
        <v>8430</v>
      </c>
      <c r="F169" s="19">
        <v>6005</v>
      </c>
      <c r="G169" s="19">
        <v>45173.41</v>
      </c>
      <c r="H169" s="19">
        <v>1294</v>
      </c>
      <c r="I169" s="19">
        <v>-291</v>
      </c>
      <c r="J169" s="19">
        <v>42638</v>
      </c>
      <c r="K169" s="19">
        <v>29600</v>
      </c>
      <c r="L169" s="19">
        <v>202383</v>
      </c>
      <c r="M169" s="19">
        <v>89076</v>
      </c>
      <c r="N169" s="19">
        <v>8582</v>
      </c>
      <c r="O169" s="19">
        <v>7294</v>
      </c>
      <c r="P169" s="19">
        <v>10894</v>
      </c>
      <c r="Q169" s="19">
        <v>4023</v>
      </c>
      <c r="R169" s="19">
        <v>35010</v>
      </c>
      <c r="S169" s="19">
        <v>725</v>
      </c>
      <c r="T169" s="19">
        <v>-164</v>
      </c>
      <c r="U169" s="19">
        <v>29155</v>
      </c>
      <c r="V169" s="19">
        <v>31836</v>
      </c>
      <c r="W169" s="19">
        <v>151477</v>
      </c>
      <c r="X169" s="28">
        <f t="shared" si="6"/>
        <v>36160</v>
      </c>
      <c r="Y169" s="2">
        <f t="shared" si="7"/>
        <v>0.19627653651079682</v>
      </c>
      <c r="Z169" s="2">
        <f t="shared" si="8"/>
        <v>0.2126818453314976</v>
      </c>
    </row>
    <row r="170" spans="1:26" ht="12.75">
      <c r="A170" s="18">
        <v>36250</v>
      </c>
      <c r="B170" s="19">
        <v>108841</v>
      </c>
      <c r="C170" s="19">
        <v>13248</v>
      </c>
      <c r="D170" s="19">
        <v>9862</v>
      </c>
      <c r="E170" s="19">
        <v>8598</v>
      </c>
      <c r="F170" s="19">
        <v>5974</v>
      </c>
      <c r="G170" s="19">
        <v>44888.91</v>
      </c>
      <c r="H170" s="19">
        <v>1746</v>
      </c>
      <c r="I170" s="19">
        <v>-180</v>
      </c>
      <c r="J170" s="19">
        <v>41826</v>
      </c>
      <c r="K170" s="19">
        <v>30494</v>
      </c>
      <c r="L170" s="19">
        <v>203057</v>
      </c>
      <c r="M170" s="19">
        <v>90510</v>
      </c>
      <c r="N170" s="19">
        <v>8673</v>
      </c>
      <c r="O170" s="19">
        <v>6626</v>
      </c>
      <c r="P170" s="19">
        <v>10942</v>
      </c>
      <c r="Q170" s="19">
        <v>4217</v>
      </c>
      <c r="R170" s="19">
        <v>34965</v>
      </c>
      <c r="S170" s="19">
        <v>1230</v>
      </c>
      <c r="T170" s="19">
        <v>-129</v>
      </c>
      <c r="U170" s="19">
        <v>28103</v>
      </c>
      <c r="V170" s="19">
        <v>31774</v>
      </c>
      <c r="W170" s="19">
        <v>152896</v>
      </c>
      <c r="X170" s="28">
        <f t="shared" si="6"/>
        <v>36250</v>
      </c>
      <c r="Y170" s="2">
        <f t="shared" si="7"/>
        <v>0.19344403134797283</v>
      </c>
      <c r="Z170" s="2">
        <f t="shared" si="8"/>
        <v>0.2117486634488431</v>
      </c>
    </row>
    <row r="171" spans="1:26" ht="12.75">
      <c r="A171" s="18">
        <v>36341</v>
      </c>
      <c r="B171" s="19">
        <v>109800</v>
      </c>
      <c r="C171" s="19">
        <v>13257</v>
      </c>
      <c r="D171" s="19">
        <v>10336</v>
      </c>
      <c r="E171" s="19">
        <v>8643</v>
      </c>
      <c r="F171" s="19">
        <v>6360</v>
      </c>
      <c r="G171" s="19">
        <v>46025.29</v>
      </c>
      <c r="H171" s="19">
        <v>2517</v>
      </c>
      <c r="I171" s="19">
        <v>213</v>
      </c>
      <c r="J171" s="19">
        <v>42037</v>
      </c>
      <c r="K171" s="19">
        <v>31232</v>
      </c>
      <c r="L171" s="19">
        <v>205604</v>
      </c>
      <c r="M171" s="19">
        <v>91481</v>
      </c>
      <c r="N171" s="19">
        <v>8751</v>
      </c>
      <c r="O171" s="19">
        <v>6923</v>
      </c>
      <c r="P171" s="19">
        <v>10687</v>
      </c>
      <c r="Q171" s="19">
        <v>4234</v>
      </c>
      <c r="R171" s="19">
        <v>35592</v>
      </c>
      <c r="S171" s="19">
        <v>1897</v>
      </c>
      <c r="T171" s="19">
        <v>133</v>
      </c>
      <c r="U171" s="19">
        <v>27497</v>
      </c>
      <c r="V171" s="19">
        <v>31665</v>
      </c>
      <c r="W171" s="19">
        <v>154061</v>
      </c>
      <c r="X171" s="28">
        <f t="shared" si="6"/>
        <v>36341</v>
      </c>
      <c r="Y171" s="2">
        <f t="shared" si="7"/>
        <v>0.18775909558067833</v>
      </c>
      <c r="Z171" s="2">
        <f t="shared" si="8"/>
        <v>0.20961644398766702</v>
      </c>
    </row>
    <row r="172" spans="1:26" ht="12.75">
      <c r="A172" s="18">
        <v>36433</v>
      </c>
      <c r="B172" s="19">
        <v>111021</v>
      </c>
      <c r="C172" s="19">
        <v>13766</v>
      </c>
      <c r="D172" s="19">
        <v>10414</v>
      </c>
      <c r="E172" s="19">
        <v>9292</v>
      </c>
      <c r="F172" s="19">
        <v>6404</v>
      </c>
      <c r="G172" s="19">
        <v>45794.28</v>
      </c>
      <c r="H172" s="19">
        <v>1815</v>
      </c>
      <c r="I172" s="19">
        <v>61</v>
      </c>
      <c r="J172" s="19">
        <v>43545</v>
      </c>
      <c r="K172" s="19">
        <v>32899</v>
      </c>
      <c r="L172" s="19">
        <v>206710</v>
      </c>
      <c r="M172" s="19">
        <v>92698</v>
      </c>
      <c r="N172" s="19">
        <v>9155</v>
      </c>
      <c r="O172" s="19">
        <v>7187</v>
      </c>
      <c r="P172" s="19">
        <v>11356</v>
      </c>
      <c r="Q172" s="19">
        <v>4497</v>
      </c>
      <c r="R172" s="19">
        <v>35572</v>
      </c>
      <c r="S172" s="19">
        <v>1495</v>
      </c>
      <c r="T172" s="19">
        <v>125</v>
      </c>
      <c r="U172" s="19">
        <v>28971</v>
      </c>
      <c r="V172" s="19">
        <v>33298</v>
      </c>
      <c r="W172" s="19">
        <v>156520</v>
      </c>
      <c r="X172" s="28">
        <f t="shared" si="6"/>
        <v>36433</v>
      </c>
      <c r="Y172" s="2">
        <f t="shared" si="7"/>
        <v>0.18493415767683435</v>
      </c>
      <c r="Z172" s="2">
        <f t="shared" si="8"/>
        <v>0.2090774269294939</v>
      </c>
    </row>
    <row r="173" spans="1:26" ht="12.75">
      <c r="A173" s="18">
        <v>36525</v>
      </c>
      <c r="B173" s="19">
        <v>112541</v>
      </c>
      <c r="C173" s="19">
        <v>14264</v>
      </c>
      <c r="D173" s="19">
        <v>10028</v>
      </c>
      <c r="E173" s="19">
        <v>9502</v>
      </c>
      <c r="F173" s="19">
        <v>6571</v>
      </c>
      <c r="G173" s="19">
        <v>46520.91</v>
      </c>
      <c r="H173" s="19">
        <v>940</v>
      </c>
      <c r="I173" s="19">
        <v>-68</v>
      </c>
      <c r="J173" s="19">
        <v>45661</v>
      </c>
      <c r="K173" s="19">
        <v>33243</v>
      </c>
      <c r="L173" s="19">
        <v>209586</v>
      </c>
      <c r="M173" s="19">
        <v>94259</v>
      </c>
      <c r="N173" s="19">
        <v>9587</v>
      </c>
      <c r="O173" s="19">
        <v>6757</v>
      </c>
      <c r="P173" s="19">
        <v>11500</v>
      </c>
      <c r="Q173" s="19">
        <v>4650</v>
      </c>
      <c r="R173" s="19">
        <v>36816</v>
      </c>
      <c r="S173" s="19">
        <v>785</v>
      </c>
      <c r="T173" s="19">
        <v>-378</v>
      </c>
      <c r="U173" s="19">
        <v>31507</v>
      </c>
      <c r="V173" s="19">
        <v>34244</v>
      </c>
      <c r="W173" s="19">
        <v>159480</v>
      </c>
      <c r="X173" s="28">
        <f t="shared" si="6"/>
        <v>36525</v>
      </c>
      <c r="Y173" s="2">
        <f t="shared" si="7"/>
        <v>0.18633388821379324</v>
      </c>
      <c r="Z173" s="2">
        <f t="shared" si="8"/>
        <v>0.21025688771456136</v>
      </c>
    </row>
    <row r="174" spans="1:26" ht="12.75">
      <c r="A174" s="18">
        <v>36616</v>
      </c>
      <c r="B174" s="19">
        <v>113182</v>
      </c>
      <c r="C174" s="19">
        <v>15583</v>
      </c>
      <c r="D174" s="19">
        <v>9196</v>
      </c>
      <c r="E174" s="19">
        <v>9601</v>
      </c>
      <c r="F174" s="19">
        <v>7044</v>
      </c>
      <c r="G174" s="19">
        <v>48107.52</v>
      </c>
      <c r="H174" s="19">
        <v>-57</v>
      </c>
      <c r="I174" s="19">
        <v>-331</v>
      </c>
      <c r="J174" s="19">
        <v>46214</v>
      </c>
      <c r="K174" s="19">
        <v>34626</v>
      </c>
      <c r="L174" s="19">
        <v>211820</v>
      </c>
      <c r="M174" s="19">
        <v>95237</v>
      </c>
      <c r="N174" s="19">
        <v>10691</v>
      </c>
      <c r="O174" s="19">
        <v>6473</v>
      </c>
      <c r="P174" s="19">
        <v>11527</v>
      </c>
      <c r="Q174" s="19">
        <v>4860</v>
      </c>
      <c r="R174" s="19">
        <v>38034</v>
      </c>
      <c r="S174" s="19">
        <v>95</v>
      </c>
      <c r="T174" s="19">
        <v>-279</v>
      </c>
      <c r="U174" s="19">
        <v>32818</v>
      </c>
      <c r="V174" s="19">
        <v>35714</v>
      </c>
      <c r="W174" s="19">
        <v>163451</v>
      </c>
      <c r="X174" s="28">
        <f t="shared" si="6"/>
        <v>36616</v>
      </c>
      <c r="Y174" s="2">
        <f t="shared" si="7"/>
        <v>0.19067199989897587</v>
      </c>
      <c r="Z174" s="2">
        <f t="shared" si="8"/>
        <v>0.2129730770687848</v>
      </c>
    </row>
    <row r="175" spans="1:26" ht="12.75">
      <c r="A175" s="18">
        <v>36707</v>
      </c>
      <c r="B175" s="19">
        <v>114173</v>
      </c>
      <c r="C175" s="19">
        <v>16528</v>
      </c>
      <c r="D175" s="19">
        <v>9024</v>
      </c>
      <c r="E175" s="19">
        <v>10365</v>
      </c>
      <c r="F175" s="19">
        <v>7032</v>
      </c>
      <c r="G175" s="19">
        <v>46976.97</v>
      </c>
      <c r="H175" s="19">
        <v>-149</v>
      </c>
      <c r="I175" s="19">
        <v>561</v>
      </c>
      <c r="J175" s="19">
        <v>46769</v>
      </c>
      <c r="K175" s="19">
        <v>34757</v>
      </c>
      <c r="L175" s="19">
        <v>214018</v>
      </c>
      <c r="M175" s="19">
        <v>96831</v>
      </c>
      <c r="N175" s="19">
        <v>11549</v>
      </c>
      <c r="O175" s="19">
        <v>6365</v>
      </c>
      <c r="P175" s="19">
        <v>12620</v>
      </c>
      <c r="Q175" s="19">
        <v>4869</v>
      </c>
      <c r="R175" s="19">
        <v>37699</v>
      </c>
      <c r="S175" s="19">
        <v>-74</v>
      </c>
      <c r="T175" s="19">
        <v>446</v>
      </c>
      <c r="U175" s="19">
        <v>35030</v>
      </c>
      <c r="V175" s="19">
        <v>37962</v>
      </c>
      <c r="W175" s="19">
        <v>166477</v>
      </c>
      <c r="X175" s="28">
        <f t="shared" si="6"/>
        <v>36707</v>
      </c>
      <c r="Y175" s="2">
        <f t="shared" si="7"/>
        <v>0.19866920152091255</v>
      </c>
      <c r="Z175" s="2">
        <f t="shared" si="8"/>
        <v>0.2186280823868914</v>
      </c>
    </row>
    <row r="176" spans="1:26" ht="12.75">
      <c r="A176" s="18">
        <v>36799</v>
      </c>
      <c r="B176" s="20">
        <v>116034</v>
      </c>
      <c r="C176" s="20">
        <v>12648</v>
      </c>
      <c r="D176" s="20">
        <v>7899</v>
      </c>
      <c r="E176" s="20">
        <v>10682</v>
      </c>
      <c r="F176" s="20">
        <v>6462</v>
      </c>
      <c r="G176" s="20">
        <v>47234.61</v>
      </c>
      <c r="H176" s="20">
        <v>1868</v>
      </c>
      <c r="I176" s="20">
        <v>-1079</v>
      </c>
      <c r="J176" s="20">
        <v>49389</v>
      </c>
      <c r="K176" s="20">
        <v>34716</v>
      </c>
      <c r="L176" s="20">
        <v>214673</v>
      </c>
      <c r="M176" s="20">
        <v>100591</v>
      </c>
      <c r="N176" s="20">
        <v>9699</v>
      </c>
      <c r="O176" s="20">
        <v>5528</v>
      </c>
      <c r="P176" s="20">
        <v>12749</v>
      </c>
      <c r="Q176" s="20">
        <v>4915</v>
      </c>
      <c r="R176" s="20">
        <v>37924</v>
      </c>
      <c r="S176" s="20">
        <v>1378</v>
      </c>
      <c r="T176" s="20">
        <v>-776</v>
      </c>
      <c r="U176" s="20">
        <v>37795</v>
      </c>
      <c r="V176" s="20">
        <v>38284</v>
      </c>
      <c r="W176" s="20">
        <v>170100</v>
      </c>
      <c r="X176" s="28">
        <f t="shared" si="6"/>
        <v>36799</v>
      </c>
      <c r="Y176" s="2">
        <f t="shared" si="7"/>
        <v>0.2079580535793349</v>
      </c>
      <c r="Z176" s="2">
        <f t="shared" si="8"/>
        <v>0.2216864693074231</v>
      </c>
    </row>
    <row r="177" spans="1:26" ht="12.75">
      <c r="A177" s="18">
        <v>36891</v>
      </c>
      <c r="B177" s="20">
        <v>116184</v>
      </c>
      <c r="C177" s="20">
        <v>10865</v>
      </c>
      <c r="D177" s="20">
        <v>7325</v>
      </c>
      <c r="E177" s="20">
        <v>10427</v>
      </c>
      <c r="F177" s="20">
        <v>6511</v>
      </c>
      <c r="G177" s="20">
        <v>46310.54</v>
      </c>
      <c r="H177" s="20">
        <v>1872</v>
      </c>
      <c r="I177" s="20">
        <v>330</v>
      </c>
      <c r="J177" s="20">
        <v>48244</v>
      </c>
      <c r="K177" s="20">
        <v>33751</v>
      </c>
      <c r="L177" s="20">
        <v>212677</v>
      </c>
      <c r="M177" s="20">
        <v>101397</v>
      </c>
      <c r="N177" s="20">
        <v>8302</v>
      </c>
      <c r="O177" s="20">
        <v>5238</v>
      </c>
      <c r="P177" s="20">
        <v>12805</v>
      </c>
      <c r="Q177" s="20">
        <v>5006</v>
      </c>
      <c r="R177" s="20">
        <v>37788</v>
      </c>
      <c r="S177" s="20">
        <v>1041</v>
      </c>
      <c r="T177" s="20">
        <v>193</v>
      </c>
      <c r="U177" s="20">
        <v>38889</v>
      </c>
      <c r="V177" s="20">
        <v>39479</v>
      </c>
      <c r="W177" s="20">
        <v>169602</v>
      </c>
      <c r="X177" s="28">
        <f t="shared" si="6"/>
        <v>36891</v>
      </c>
      <c r="Y177" s="2">
        <f t="shared" si="7"/>
        <v>0.21583859743440406</v>
      </c>
      <c r="Z177" s="2">
        <f t="shared" si="8"/>
        <v>0.2261532488090438</v>
      </c>
    </row>
    <row r="178" spans="1:26" ht="12.75">
      <c r="A178" s="18">
        <v>36981</v>
      </c>
      <c r="B178" s="20">
        <v>117213</v>
      </c>
      <c r="C178" s="20">
        <v>11263</v>
      </c>
      <c r="D178" s="20">
        <v>7369</v>
      </c>
      <c r="E178" s="20">
        <v>10238</v>
      </c>
      <c r="F178" s="20">
        <v>6729</v>
      </c>
      <c r="G178" s="20">
        <v>46717.81</v>
      </c>
      <c r="H178" s="20">
        <v>-692</v>
      </c>
      <c r="I178" s="20">
        <v>64</v>
      </c>
      <c r="J178" s="20">
        <v>49079</v>
      </c>
      <c r="K178" s="20">
        <v>33009</v>
      </c>
      <c r="L178" s="20">
        <v>214576</v>
      </c>
      <c r="M178" s="20">
        <v>103267</v>
      </c>
      <c r="N178" s="20">
        <v>8614</v>
      </c>
      <c r="O178" s="20">
        <v>5292</v>
      </c>
      <c r="P178" s="20">
        <v>12744</v>
      </c>
      <c r="Q178" s="20">
        <v>5261</v>
      </c>
      <c r="R178" s="20">
        <v>37940</v>
      </c>
      <c r="S178" s="20">
        <v>-704</v>
      </c>
      <c r="T178" s="20">
        <v>50</v>
      </c>
      <c r="U178" s="20">
        <v>39065</v>
      </c>
      <c r="V178" s="20">
        <v>38007</v>
      </c>
      <c r="W178" s="20">
        <v>173414</v>
      </c>
      <c r="X178" s="28">
        <f t="shared" si="6"/>
        <v>36981</v>
      </c>
      <c r="Y178" s="2">
        <f t="shared" si="7"/>
        <v>0.22186661722530984</v>
      </c>
      <c r="Z178" s="2">
        <f t="shared" si="8"/>
        <v>0.22621186504275353</v>
      </c>
    </row>
    <row r="179" spans="1:26" ht="12.75">
      <c r="A179" s="18">
        <v>37072</v>
      </c>
      <c r="B179" s="20">
        <v>117782</v>
      </c>
      <c r="C179" s="20">
        <v>11728</v>
      </c>
      <c r="D179" s="20">
        <v>7408</v>
      </c>
      <c r="E179" s="20">
        <v>10013</v>
      </c>
      <c r="F179" s="20">
        <v>7168</v>
      </c>
      <c r="G179" s="20">
        <v>47054.92</v>
      </c>
      <c r="H179" s="20">
        <v>57</v>
      </c>
      <c r="I179" s="20">
        <v>28</v>
      </c>
      <c r="J179" s="20">
        <v>49266</v>
      </c>
      <c r="K179" s="20">
        <v>32685</v>
      </c>
      <c r="L179" s="20">
        <v>216207</v>
      </c>
      <c r="M179" s="20">
        <v>104808</v>
      </c>
      <c r="N179" s="20">
        <v>8958</v>
      </c>
      <c r="O179" s="20">
        <v>5342</v>
      </c>
      <c r="P179" s="20">
        <v>12560</v>
      </c>
      <c r="Q179" s="20">
        <v>5473</v>
      </c>
      <c r="R179" s="20">
        <v>39183</v>
      </c>
      <c r="S179" s="20">
        <v>-397</v>
      </c>
      <c r="T179" s="20">
        <v>-1</v>
      </c>
      <c r="U179" s="20">
        <v>40613</v>
      </c>
      <c r="V179" s="20">
        <v>38752</v>
      </c>
      <c r="W179" s="20">
        <v>176265</v>
      </c>
      <c r="X179" s="28">
        <f t="shared" si="6"/>
        <v>37072</v>
      </c>
      <c r="Y179" s="2">
        <f t="shared" si="7"/>
        <v>0.22681507033121018</v>
      </c>
      <c r="Z179" s="2">
        <f t="shared" si="8"/>
        <v>0.22414600924597575</v>
      </c>
    </row>
    <row r="180" spans="1:26" ht="12.75">
      <c r="A180" s="18">
        <v>37164</v>
      </c>
      <c r="B180" s="20">
        <v>118388</v>
      </c>
      <c r="C180" s="20">
        <v>12537</v>
      </c>
      <c r="D180" s="20">
        <v>7714</v>
      </c>
      <c r="E180" s="20">
        <v>10241</v>
      </c>
      <c r="F180" s="20">
        <v>7595</v>
      </c>
      <c r="G180" s="20">
        <v>47744.51</v>
      </c>
      <c r="H180" s="20">
        <v>-252</v>
      </c>
      <c r="I180" s="20">
        <v>-116</v>
      </c>
      <c r="J180" s="20">
        <v>48873</v>
      </c>
      <c r="K180" s="20">
        <v>32652</v>
      </c>
      <c r="L180" s="20">
        <v>218799</v>
      </c>
      <c r="M180" s="20">
        <v>105498</v>
      </c>
      <c r="N180" s="20">
        <v>9587</v>
      </c>
      <c r="O180" s="20">
        <v>5605</v>
      </c>
      <c r="P180" s="20">
        <v>12673</v>
      </c>
      <c r="Q180" s="20">
        <v>5901</v>
      </c>
      <c r="R180" s="20">
        <v>39583</v>
      </c>
      <c r="S180" s="20">
        <v>105</v>
      </c>
      <c r="T180" s="20">
        <v>-63</v>
      </c>
      <c r="U180" s="20">
        <v>40055</v>
      </c>
      <c r="V180" s="20">
        <v>38043</v>
      </c>
      <c r="W180" s="20">
        <v>179402</v>
      </c>
      <c r="X180" s="28">
        <f t="shared" si="6"/>
        <v>37164</v>
      </c>
      <c r="Y180" s="2">
        <f t="shared" si="7"/>
        <v>0.22702999786741626</v>
      </c>
      <c r="Z180" s="2">
        <f t="shared" si="8"/>
        <v>0.22081687975805908</v>
      </c>
    </row>
    <row r="181" spans="1:26" ht="12.75">
      <c r="A181" s="18">
        <v>37256</v>
      </c>
      <c r="B181" s="20">
        <v>119325</v>
      </c>
      <c r="C181" s="20">
        <v>13471</v>
      </c>
      <c r="D181" s="20">
        <v>7847</v>
      </c>
      <c r="E181" s="20">
        <v>10481</v>
      </c>
      <c r="F181" s="20">
        <v>7665</v>
      </c>
      <c r="G181" s="20">
        <v>48049.6</v>
      </c>
      <c r="H181" s="20">
        <v>30</v>
      </c>
      <c r="I181" s="20">
        <v>296</v>
      </c>
      <c r="J181" s="20">
        <v>47669</v>
      </c>
      <c r="K181" s="20">
        <v>33130</v>
      </c>
      <c r="L181" s="20">
        <v>221432</v>
      </c>
      <c r="M181" s="20">
        <v>107377</v>
      </c>
      <c r="N181" s="20">
        <v>10366</v>
      </c>
      <c r="O181" s="20">
        <v>5767</v>
      </c>
      <c r="P181" s="20">
        <v>12960</v>
      </c>
      <c r="Q181" s="20">
        <v>6015</v>
      </c>
      <c r="R181" s="20">
        <v>39962</v>
      </c>
      <c r="S181" s="20">
        <v>7</v>
      </c>
      <c r="T181" s="20">
        <v>197</v>
      </c>
      <c r="U181" s="20">
        <v>38554</v>
      </c>
      <c r="V181" s="20">
        <v>38337</v>
      </c>
      <c r="W181" s="20">
        <v>182092</v>
      </c>
      <c r="X181" s="28">
        <f t="shared" si="6"/>
        <v>37256</v>
      </c>
      <c r="Y181" s="2">
        <f t="shared" si="7"/>
        <v>0.2225717230547279</v>
      </c>
      <c r="Z181" s="2">
        <f t="shared" si="8"/>
        <v>0.21533297805175394</v>
      </c>
    </row>
    <row r="182" spans="1:26" ht="12.75">
      <c r="A182" s="18">
        <v>37346</v>
      </c>
      <c r="B182" s="20">
        <v>120939</v>
      </c>
      <c r="C182" s="20">
        <v>14158</v>
      </c>
      <c r="D182" s="20">
        <v>8696</v>
      </c>
      <c r="E182" s="20">
        <v>10699</v>
      </c>
      <c r="F182" s="20">
        <v>7789</v>
      </c>
      <c r="G182" s="20">
        <v>47964.62</v>
      </c>
      <c r="H182" s="20">
        <v>-11</v>
      </c>
      <c r="I182" s="20">
        <v>185</v>
      </c>
      <c r="J182" s="20">
        <v>48714</v>
      </c>
      <c r="K182" s="20">
        <v>34518</v>
      </c>
      <c r="L182" s="20">
        <v>223889</v>
      </c>
      <c r="M182" s="20">
        <v>109342</v>
      </c>
      <c r="N182" s="20">
        <v>10958</v>
      </c>
      <c r="O182" s="20">
        <v>6441</v>
      </c>
      <c r="P182" s="20">
        <v>13165</v>
      </c>
      <c r="Q182" s="20">
        <v>6207</v>
      </c>
      <c r="R182" s="20">
        <v>40199</v>
      </c>
      <c r="S182" s="20">
        <v>79</v>
      </c>
      <c r="T182" s="20">
        <v>55</v>
      </c>
      <c r="U182" s="20">
        <v>39190</v>
      </c>
      <c r="V182" s="20">
        <v>39161</v>
      </c>
      <c r="W182" s="20">
        <v>185558</v>
      </c>
      <c r="X182" s="28">
        <f t="shared" si="6"/>
        <v>37346</v>
      </c>
      <c r="Y182" s="2">
        <f t="shared" si="7"/>
        <v>0.21900771031235267</v>
      </c>
      <c r="Z182" s="2">
        <f t="shared" si="8"/>
        <v>0.21331311167855865</v>
      </c>
    </row>
    <row r="183" spans="1:26" ht="12.75">
      <c r="A183" s="18">
        <v>37437</v>
      </c>
      <c r="B183" s="20">
        <v>122579</v>
      </c>
      <c r="C183" s="20">
        <v>15663</v>
      </c>
      <c r="D183" s="20">
        <v>9230</v>
      </c>
      <c r="E183" s="20">
        <v>11240</v>
      </c>
      <c r="F183" s="20">
        <v>8012</v>
      </c>
      <c r="G183" s="20">
        <v>49616.22</v>
      </c>
      <c r="H183" s="20">
        <v>-501</v>
      </c>
      <c r="I183" s="20">
        <v>-69</v>
      </c>
      <c r="J183" s="20">
        <v>48852</v>
      </c>
      <c r="K183" s="20">
        <v>35821</v>
      </c>
      <c r="L183" s="20">
        <v>226623</v>
      </c>
      <c r="M183" s="20">
        <v>111504</v>
      </c>
      <c r="N183" s="20">
        <v>12213</v>
      </c>
      <c r="O183" s="20">
        <v>6887</v>
      </c>
      <c r="P183" s="20">
        <v>13511</v>
      </c>
      <c r="Q183" s="20">
        <v>6339</v>
      </c>
      <c r="R183" s="20">
        <v>42033</v>
      </c>
      <c r="S183" s="20">
        <v>-465</v>
      </c>
      <c r="T183" s="20">
        <v>56</v>
      </c>
      <c r="U183" s="20">
        <v>38476</v>
      </c>
      <c r="V183" s="20">
        <v>39769</v>
      </c>
      <c r="W183" s="20">
        <v>188728</v>
      </c>
      <c r="X183" s="28">
        <f t="shared" si="6"/>
        <v>37437</v>
      </c>
      <c r="Y183" s="2">
        <f t="shared" si="7"/>
        <v>0.21239365027589768</v>
      </c>
      <c r="Z183" s="2">
        <f t="shared" si="8"/>
        <v>0.21108211693712794</v>
      </c>
    </row>
    <row r="184" spans="1:26" ht="12.75">
      <c r="A184" s="18">
        <v>37529</v>
      </c>
      <c r="B184" s="20">
        <v>123508</v>
      </c>
      <c r="C184" s="20">
        <v>15700</v>
      </c>
      <c r="D184" s="20">
        <v>10092</v>
      </c>
      <c r="E184" s="20">
        <v>11399</v>
      </c>
      <c r="F184" s="20">
        <v>7803</v>
      </c>
      <c r="G184" s="20">
        <v>49401.94</v>
      </c>
      <c r="H184" s="20">
        <v>-251</v>
      </c>
      <c r="I184" s="20">
        <v>-492</v>
      </c>
      <c r="J184" s="20">
        <v>48327</v>
      </c>
      <c r="K184" s="20">
        <v>36407</v>
      </c>
      <c r="L184" s="20">
        <v>228536</v>
      </c>
      <c r="M184" s="20">
        <v>113241</v>
      </c>
      <c r="N184" s="20">
        <v>12349</v>
      </c>
      <c r="O184" s="20">
        <v>7561</v>
      </c>
      <c r="P184" s="20">
        <v>13437</v>
      </c>
      <c r="Q184" s="20">
        <v>6197</v>
      </c>
      <c r="R184" s="20">
        <v>41891</v>
      </c>
      <c r="S184" s="20">
        <v>-417</v>
      </c>
      <c r="T184" s="20">
        <v>-419</v>
      </c>
      <c r="U184" s="20">
        <v>38555</v>
      </c>
      <c r="V184" s="20">
        <v>40733</v>
      </c>
      <c r="W184" s="20">
        <v>191094</v>
      </c>
      <c r="X184" s="28">
        <f t="shared" si="6"/>
        <v>37529</v>
      </c>
      <c r="Y184" s="2">
        <f t="shared" si="7"/>
        <v>0.20706461245371063</v>
      </c>
      <c r="Z184" s="2">
        <f t="shared" si="8"/>
        <v>0.211379155339598</v>
      </c>
    </row>
    <row r="185" spans="1:26" ht="12.75">
      <c r="A185" s="18">
        <v>37621</v>
      </c>
      <c r="B185" s="20">
        <v>124044</v>
      </c>
      <c r="C185" s="20">
        <v>16071</v>
      </c>
      <c r="D185" s="20">
        <v>10530</v>
      </c>
      <c r="E185" s="20">
        <v>13058</v>
      </c>
      <c r="F185" s="20">
        <v>8104</v>
      </c>
      <c r="G185" s="20">
        <v>50352.23</v>
      </c>
      <c r="H185" s="20">
        <v>-161</v>
      </c>
      <c r="I185" s="20">
        <v>-210</v>
      </c>
      <c r="J185" s="20">
        <v>49066</v>
      </c>
      <c r="K185" s="20">
        <v>38867</v>
      </c>
      <c r="L185" s="20">
        <v>228961</v>
      </c>
      <c r="M185" s="20">
        <v>114591</v>
      </c>
      <c r="N185" s="20">
        <v>12764</v>
      </c>
      <c r="O185" s="20">
        <v>7941</v>
      </c>
      <c r="P185" s="20">
        <v>15460</v>
      </c>
      <c r="Q185" s="20">
        <v>6576</v>
      </c>
      <c r="R185" s="20">
        <v>42989</v>
      </c>
      <c r="S185" s="20">
        <v>-447</v>
      </c>
      <c r="T185" s="20">
        <v>-47</v>
      </c>
      <c r="U185" s="20">
        <v>39283</v>
      </c>
      <c r="V185" s="20">
        <v>43294</v>
      </c>
      <c r="W185" s="20">
        <v>193766</v>
      </c>
      <c r="X185" s="28">
        <f t="shared" si="6"/>
        <v>37621</v>
      </c>
      <c r="Y185" s="2">
        <f t="shared" si="7"/>
        <v>0.20484070257895057</v>
      </c>
      <c r="Z185" s="2">
        <f t="shared" si="8"/>
        <v>0.21465831342060684</v>
      </c>
    </row>
    <row r="186" spans="1:26" ht="12.75">
      <c r="A186" s="18">
        <v>37711</v>
      </c>
      <c r="B186" s="20">
        <v>124327</v>
      </c>
      <c r="C186" s="20">
        <v>16706</v>
      </c>
      <c r="D186" s="20">
        <v>11095</v>
      </c>
      <c r="E186" s="20">
        <v>12679</v>
      </c>
      <c r="F186" s="20">
        <v>8037</v>
      </c>
      <c r="G186" s="20">
        <v>50041.42</v>
      </c>
      <c r="H186" s="20">
        <v>841</v>
      </c>
      <c r="I186" s="20">
        <v>-75</v>
      </c>
      <c r="J186" s="20">
        <v>49007</v>
      </c>
      <c r="K186" s="20">
        <v>39089</v>
      </c>
      <c r="L186" s="20">
        <v>230604</v>
      </c>
      <c r="M186" s="20">
        <v>115955</v>
      </c>
      <c r="N186" s="20">
        <v>13456</v>
      </c>
      <c r="O186" s="20">
        <v>8445</v>
      </c>
      <c r="P186" s="20">
        <v>14758</v>
      </c>
      <c r="Q186" s="20">
        <v>6511</v>
      </c>
      <c r="R186" s="20">
        <v>43098</v>
      </c>
      <c r="S186" s="20">
        <v>629</v>
      </c>
      <c r="T186" s="20">
        <v>-151</v>
      </c>
      <c r="U186" s="20">
        <v>38833</v>
      </c>
      <c r="V186" s="20">
        <v>42696</v>
      </c>
      <c r="W186" s="20">
        <v>197200</v>
      </c>
      <c r="X186" s="28">
        <f t="shared" si="6"/>
        <v>37711</v>
      </c>
      <c r="Y186" s="2">
        <f t="shared" si="7"/>
        <v>0.20128362143676343</v>
      </c>
      <c r="Z186" s="2">
        <f t="shared" si="8"/>
        <v>0.21600232489348561</v>
      </c>
    </row>
    <row r="187" spans="1:26" ht="12.75">
      <c r="A187" s="18">
        <v>37802</v>
      </c>
      <c r="B187" s="20">
        <v>125870</v>
      </c>
      <c r="C187" s="20">
        <v>15720</v>
      </c>
      <c r="D187" s="20">
        <v>11045</v>
      </c>
      <c r="E187" s="20">
        <v>12890</v>
      </c>
      <c r="F187" s="20">
        <v>8154</v>
      </c>
      <c r="G187" s="20">
        <v>50157.13</v>
      </c>
      <c r="H187" s="20">
        <v>1557</v>
      </c>
      <c r="I187" s="20">
        <v>533</v>
      </c>
      <c r="J187" s="20">
        <v>46854</v>
      </c>
      <c r="K187" s="20">
        <v>39556</v>
      </c>
      <c r="L187" s="20">
        <v>231147</v>
      </c>
      <c r="M187" s="20">
        <v>117312</v>
      </c>
      <c r="N187" s="20">
        <v>12968</v>
      </c>
      <c r="O187" s="20">
        <v>8566</v>
      </c>
      <c r="P187" s="20">
        <v>14657</v>
      </c>
      <c r="Q187" s="20">
        <v>6744</v>
      </c>
      <c r="R187" s="20">
        <v>43753</v>
      </c>
      <c r="S187" s="20">
        <v>1010</v>
      </c>
      <c r="T187" s="20">
        <v>82</v>
      </c>
      <c r="U187" s="20">
        <v>35193</v>
      </c>
      <c r="V187" s="20">
        <v>40866</v>
      </c>
      <c r="W187" s="20">
        <v>198768</v>
      </c>
      <c r="X187" s="28">
        <f t="shared" si="6"/>
        <v>37802</v>
      </c>
      <c r="Y187" s="2">
        <f t="shared" si="7"/>
        <v>0.1944909762457289</v>
      </c>
      <c r="Z187" s="2">
        <f t="shared" si="8"/>
        <v>0.2146298544621863</v>
      </c>
    </row>
    <row r="188" spans="1:26" ht="12.75">
      <c r="A188" s="18">
        <v>37894</v>
      </c>
      <c r="B188" s="20">
        <v>127933</v>
      </c>
      <c r="C188" s="20">
        <v>15895</v>
      </c>
      <c r="D188" s="20">
        <v>10906</v>
      </c>
      <c r="E188" s="20">
        <v>14071</v>
      </c>
      <c r="F188" s="20">
        <v>8634</v>
      </c>
      <c r="G188" s="20">
        <v>51114.32</v>
      </c>
      <c r="H188" s="20">
        <v>2623</v>
      </c>
      <c r="I188" s="20">
        <v>160</v>
      </c>
      <c r="J188" s="20">
        <v>47516</v>
      </c>
      <c r="K188" s="20">
        <v>40717</v>
      </c>
      <c r="L188" s="20">
        <v>234543</v>
      </c>
      <c r="M188" s="20">
        <v>119483</v>
      </c>
      <c r="N188" s="20">
        <v>13485</v>
      </c>
      <c r="O188" s="20">
        <v>8657</v>
      </c>
      <c r="P188" s="20">
        <v>15660</v>
      </c>
      <c r="Q188" s="20">
        <v>7510</v>
      </c>
      <c r="R188" s="20">
        <v>44505</v>
      </c>
      <c r="S188" s="20">
        <v>2750</v>
      </c>
      <c r="T188" s="20">
        <v>-47</v>
      </c>
      <c r="U188" s="20">
        <v>35078</v>
      </c>
      <c r="V188" s="20">
        <v>40738</v>
      </c>
      <c r="W188" s="20">
        <v>203921</v>
      </c>
      <c r="X188" s="28">
        <f t="shared" si="6"/>
        <v>37894</v>
      </c>
      <c r="Y188" s="2">
        <f t="shared" si="7"/>
        <v>0.1869666290768659</v>
      </c>
      <c r="Z188" s="2">
        <f t="shared" si="8"/>
        <v>0.2111673208131997</v>
      </c>
    </row>
    <row r="189" spans="1:26" ht="12.75">
      <c r="A189" s="18">
        <v>37986</v>
      </c>
      <c r="B189" s="20">
        <v>130405</v>
      </c>
      <c r="C189" s="20">
        <v>16549</v>
      </c>
      <c r="D189" s="20">
        <v>11458</v>
      </c>
      <c r="E189" s="20">
        <v>14369</v>
      </c>
      <c r="F189" s="20">
        <v>8712</v>
      </c>
      <c r="G189" s="20">
        <v>51859.12</v>
      </c>
      <c r="H189" s="20">
        <v>545</v>
      </c>
      <c r="I189" s="20">
        <v>-201</v>
      </c>
      <c r="J189" s="20">
        <v>49239</v>
      </c>
      <c r="K189" s="20">
        <v>42368</v>
      </c>
      <c r="L189" s="20">
        <v>238646</v>
      </c>
      <c r="M189" s="20">
        <v>122253</v>
      </c>
      <c r="N189" s="20">
        <v>14343</v>
      </c>
      <c r="O189" s="20">
        <v>9268</v>
      </c>
      <c r="P189" s="20">
        <v>15545</v>
      </c>
      <c r="Q189" s="20">
        <v>7661</v>
      </c>
      <c r="R189" s="20">
        <v>45179</v>
      </c>
      <c r="S189" s="20">
        <v>1184</v>
      </c>
      <c r="T189" s="20">
        <v>65</v>
      </c>
      <c r="U189" s="20">
        <v>35803</v>
      </c>
      <c r="V189" s="20">
        <v>40912</v>
      </c>
      <c r="W189" s="20">
        <v>209692</v>
      </c>
      <c r="X189" s="28">
        <f t="shared" si="6"/>
        <v>37986</v>
      </c>
      <c r="Y189" s="2">
        <f t="shared" si="7"/>
        <v>0.17899011958037553</v>
      </c>
      <c r="Z189" s="2">
        <f t="shared" si="8"/>
        <v>0.20407099474913568</v>
      </c>
    </row>
    <row r="190" spans="1:26" ht="12.75">
      <c r="A190" s="18">
        <v>38077</v>
      </c>
      <c r="B190" s="20">
        <v>132420</v>
      </c>
      <c r="C190" s="20">
        <v>17031</v>
      </c>
      <c r="D190" s="20">
        <v>11712</v>
      </c>
      <c r="E190" s="20">
        <v>14707</v>
      </c>
      <c r="F190" s="20">
        <v>8395</v>
      </c>
      <c r="G190" s="20">
        <v>52472.85</v>
      </c>
      <c r="H190" s="20">
        <v>1518</v>
      </c>
      <c r="I190" s="20">
        <v>97</v>
      </c>
      <c r="J190" s="20">
        <v>49654</v>
      </c>
      <c r="K190" s="20">
        <v>44821</v>
      </c>
      <c r="L190" s="20">
        <v>240609</v>
      </c>
      <c r="M190" s="20">
        <v>124785</v>
      </c>
      <c r="N190" s="20">
        <v>14984</v>
      </c>
      <c r="O190" s="20">
        <v>9662</v>
      </c>
      <c r="P190" s="20">
        <v>15313</v>
      </c>
      <c r="Q190" s="20">
        <v>7463</v>
      </c>
      <c r="R190" s="20">
        <v>46121</v>
      </c>
      <c r="S190" s="20">
        <v>1953</v>
      </c>
      <c r="T190" s="20">
        <v>77</v>
      </c>
      <c r="U190" s="20">
        <v>36228</v>
      </c>
      <c r="V190" s="20">
        <v>41820</v>
      </c>
      <c r="W190" s="20">
        <v>213504</v>
      </c>
      <c r="X190" s="28">
        <f t="shared" si="6"/>
        <v>38077</v>
      </c>
      <c r="Y190" s="2">
        <f t="shared" si="7"/>
        <v>0.17230243920158375</v>
      </c>
      <c r="Z190" s="2">
        <f t="shared" si="8"/>
        <v>0.19898169842048227</v>
      </c>
    </row>
    <row r="191" spans="1:26" ht="12.75">
      <c r="A191" s="18">
        <v>38168</v>
      </c>
      <c r="B191" s="20">
        <v>133976</v>
      </c>
      <c r="C191" s="20">
        <v>16727</v>
      </c>
      <c r="D191" s="20">
        <v>11571</v>
      </c>
      <c r="E191" s="20">
        <v>14969</v>
      </c>
      <c r="F191" s="20">
        <v>8087</v>
      </c>
      <c r="G191" s="20">
        <v>52539.17</v>
      </c>
      <c r="H191" s="20">
        <v>1457</v>
      </c>
      <c r="I191" s="20">
        <v>-332</v>
      </c>
      <c r="J191" s="20">
        <v>50972</v>
      </c>
      <c r="K191" s="20">
        <v>46088</v>
      </c>
      <c r="L191" s="20">
        <v>242218</v>
      </c>
      <c r="M191" s="20">
        <v>126325</v>
      </c>
      <c r="N191" s="20">
        <v>14925</v>
      </c>
      <c r="O191" s="20">
        <v>9772</v>
      </c>
      <c r="P191" s="20">
        <v>15457</v>
      </c>
      <c r="Q191" s="20">
        <v>7309</v>
      </c>
      <c r="R191" s="20">
        <v>46306</v>
      </c>
      <c r="S191" s="20">
        <v>1785</v>
      </c>
      <c r="T191" s="20">
        <v>-285</v>
      </c>
      <c r="U191" s="20">
        <v>39680</v>
      </c>
      <c r="V191" s="20">
        <v>44832</v>
      </c>
      <c r="W191" s="20">
        <v>215881</v>
      </c>
      <c r="X191" s="28">
        <f t="shared" si="6"/>
        <v>38168</v>
      </c>
      <c r="Y191" s="2">
        <f t="shared" si="7"/>
        <v>0.17412734075288436</v>
      </c>
      <c r="Z191" s="2">
        <f t="shared" si="8"/>
        <v>0.19964697425142172</v>
      </c>
    </row>
    <row r="192" spans="1:26" ht="12.75">
      <c r="A192" s="18">
        <v>38260</v>
      </c>
      <c r="B192" s="20">
        <v>135729</v>
      </c>
      <c r="C192" s="20">
        <v>16689</v>
      </c>
      <c r="D192" s="20">
        <v>11238</v>
      </c>
      <c r="E192" s="20">
        <v>15804</v>
      </c>
      <c r="F192" s="20">
        <v>7795</v>
      </c>
      <c r="G192" s="20">
        <v>53452.99</v>
      </c>
      <c r="H192" s="20">
        <v>1543</v>
      </c>
      <c r="I192" s="20">
        <v>297</v>
      </c>
      <c r="J192" s="20">
        <v>49696</v>
      </c>
      <c r="K192" s="20">
        <v>46686</v>
      </c>
      <c r="L192" s="20">
        <v>243642</v>
      </c>
      <c r="M192" s="20">
        <v>128251</v>
      </c>
      <c r="N192" s="20">
        <v>15010</v>
      </c>
      <c r="O192" s="20">
        <v>9664</v>
      </c>
      <c r="P192" s="20">
        <v>16264</v>
      </c>
      <c r="Q192" s="20">
        <v>7070</v>
      </c>
      <c r="R192" s="20">
        <v>47812</v>
      </c>
      <c r="S192" s="20">
        <v>1265</v>
      </c>
      <c r="T192" s="20">
        <v>363</v>
      </c>
      <c r="U192" s="20">
        <v>40185</v>
      </c>
      <c r="V192" s="20">
        <v>46424</v>
      </c>
      <c r="W192" s="20">
        <v>218575</v>
      </c>
      <c r="X192" s="28">
        <f t="shared" si="6"/>
        <v>38260</v>
      </c>
      <c r="Y192" s="2">
        <f t="shared" si="7"/>
        <v>0.17710679856165437</v>
      </c>
      <c r="Z192" s="2">
        <f t="shared" si="8"/>
        <v>0.20286549789425082</v>
      </c>
    </row>
    <row r="193" spans="1:26" ht="12.75">
      <c r="A193" s="18">
        <v>38352</v>
      </c>
      <c r="B193" s="20">
        <v>136452</v>
      </c>
      <c r="C193" s="20">
        <v>16339</v>
      </c>
      <c r="D193" s="20">
        <v>12379</v>
      </c>
      <c r="E193" s="20">
        <v>16866</v>
      </c>
      <c r="F193" s="20">
        <v>7633</v>
      </c>
      <c r="G193" s="20">
        <v>53931.65</v>
      </c>
      <c r="H193" s="20">
        <v>529</v>
      </c>
      <c r="I193" s="20">
        <v>-27</v>
      </c>
      <c r="J193" s="20">
        <v>50530</v>
      </c>
      <c r="K193" s="20">
        <v>48348</v>
      </c>
      <c r="L193" s="20">
        <v>244394</v>
      </c>
      <c r="M193" s="20">
        <v>129701</v>
      </c>
      <c r="N193" s="20">
        <v>14847</v>
      </c>
      <c r="O193" s="20">
        <v>10847</v>
      </c>
      <c r="P193" s="20">
        <v>17477</v>
      </c>
      <c r="Q193" s="20">
        <v>7019</v>
      </c>
      <c r="R193" s="20">
        <v>48541</v>
      </c>
      <c r="S193" s="20">
        <v>356</v>
      </c>
      <c r="T193" s="20">
        <v>-60</v>
      </c>
      <c r="U193" s="20">
        <v>40714</v>
      </c>
      <c r="V193" s="20">
        <v>47327</v>
      </c>
      <c r="W193" s="20">
        <v>221660</v>
      </c>
      <c r="X193" s="28">
        <f t="shared" si="6"/>
        <v>38352</v>
      </c>
      <c r="Y193" s="2">
        <f t="shared" si="7"/>
        <v>0.18031669004852693</v>
      </c>
      <c r="Z193" s="2">
        <f t="shared" si="8"/>
        <v>0.20745038062602056</v>
      </c>
    </row>
    <row r="194" spans="1:26" ht="12.75">
      <c r="A194" s="18">
        <v>38442</v>
      </c>
      <c r="B194" s="20">
        <v>137354</v>
      </c>
      <c r="C194" s="20">
        <v>15979</v>
      </c>
      <c r="D194" s="20">
        <v>12835</v>
      </c>
      <c r="E194" s="20">
        <v>16542</v>
      </c>
      <c r="F194" s="20">
        <v>7802</v>
      </c>
      <c r="G194" s="20">
        <v>54697.91</v>
      </c>
      <c r="H194" s="20">
        <v>1989</v>
      </c>
      <c r="I194" s="20">
        <v>17</v>
      </c>
      <c r="J194" s="20">
        <v>50997</v>
      </c>
      <c r="K194" s="20">
        <v>49564</v>
      </c>
      <c r="L194" s="20">
        <v>245749</v>
      </c>
      <c r="M194" s="20">
        <v>130731</v>
      </c>
      <c r="N194" s="20">
        <v>14746</v>
      </c>
      <c r="O194" s="20">
        <v>11422</v>
      </c>
      <c r="P194" s="20">
        <v>17005</v>
      </c>
      <c r="Q194" s="20">
        <v>7070</v>
      </c>
      <c r="R194" s="20">
        <v>50385</v>
      </c>
      <c r="S194" s="20">
        <v>1739</v>
      </c>
      <c r="T194" s="20">
        <v>-161</v>
      </c>
      <c r="U194" s="20">
        <v>41285</v>
      </c>
      <c r="V194" s="20">
        <v>47390</v>
      </c>
      <c r="W194" s="20">
        <v>225612</v>
      </c>
      <c r="X194" s="28">
        <f t="shared" si="6"/>
        <v>38442</v>
      </c>
      <c r="Y194" s="2">
        <f t="shared" si="7"/>
        <v>0.18357588734847935</v>
      </c>
      <c r="Z194" s="2">
        <f t="shared" si="8"/>
        <v>0.210918786746026</v>
      </c>
    </row>
    <row r="195" spans="1:26" ht="12.75">
      <c r="A195" s="18">
        <v>38533</v>
      </c>
      <c r="B195" s="20">
        <v>138510</v>
      </c>
      <c r="C195" s="20">
        <v>16648</v>
      </c>
      <c r="D195" s="20">
        <v>13288</v>
      </c>
      <c r="E195" s="20">
        <v>17709</v>
      </c>
      <c r="F195" s="20">
        <v>8040</v>
      </c>
      <c r="G195" s="20">
        <v>55006.28</v>
      </c>
      <c r="H195" s="20">
        <v>1924</v>
      </c>
      <c r="I195" s="20">
        <v>-82</v>
      </c>
      <c r="J195" s="20">
        <v>52184</v>
      </c>
      <c r="K195" s="20">
        <v>50526</v>
      </c>
      <c r="L195" s="20">
        <v>249000</v>
      </c>
      <c r="M195" s="20">
        <v>132435</v>
      </c>
      <c r="N195" s="20">
        <v>15530</v>
      </c>
      <c r="O195" s="20">
        <v>12038</v>
      </c>
      <c r="P195" s="20">
        <v>18001</v>
      </c>
      <c r="Q195" s="20">
        <v>7129</v>
      </c>
      <c r="R195" s="20">
        <v>50627</v>
      </c>
      <c r="S195" s="20">
        <v>1363</v>
      </c>
      <c r="T195" s="20">
        <v>75</v>
      </c>
      <c r="U195" s="20">
        <v>45605</v>
      </c>
      <c r="V195" s="20">
        <v>49112</v>
      </c>
      <c r="W195" s="20">
        <v>231714</v>
      </c>
      <c r="X195" s="28">
        <f aca="true" t="shared" si="9" ref="X195:X212">+A195</f>
        <v>38533</v>
      </c>
      <c r="Y195" s="2">
        <f aca="true" t="shared" si="10" ref="Y195:Y211">+SUM(U192:U195)/SUM($W192:$W195)</f>
        <v>0.18693882644187973</v>
      </c>
      <c r="Z195" s="2">
        <f aca="true" t="shared" si="11" ref="Z195:Z211">+SUM(V192:V195)/SUM($W192:$W195)</f>
        <v>0.21196665184873228</v>
      </c>
    </row>
    <row r="196" spans="1:26" ht="12.75">
      <c r="A196" s="18">
        <v>38625</v>
      </c>
      <c r="B196" s="20">
        <v>139298</v>
      </c>
      <c r="C196" s="20">
        <v>16198</v>
      </c>
      <c r="D196" s="20">
        <v>14315</v>
      </c>
      <c r="E196" s="20">
        <v>18417</v>
      </c>
      <c r="F196" s="20">
        <v>7776</v>
      </c>
      <c r="G196" s="20">
        <v>55756.75</v>
      </c>
      <c r="H196" s="20">
        <v>826</v>
      </c>
      <c r="I196" s="20">
        <v>63</v>
      </c>
      <c r="J196" s="20">
        <v>50628</v>
      </c>
      <c r="K196" s="20">
        <v>50352</v>
      </c>
      <c r="L196" s="20">
        <v>250443</v>
      </c>
      <c r="M196" s="20">
        <v>134379</v>
      </c>
      <c r="N196" s="20">
        <v>15296</v>
      </c>
      <c r="O196" s="20">
        <v>13184</v>
      </c>
      <c r="P196" s="20">
        <v>18699</v>
      </c>
      <c r="Q196" s="20">
        <v>7239</v>
      </c>
      <c r="R196" s="20">
        <v>51520</v>
      </c>
      <c r="S196" s="20">
        <v>554</v>
      </c>
      <c r="T196" s="20">
        <v>109</v>
      </c>
      <c r="U196" s="20">
        <v>45726</v>
      </c>
      <c r="V196" s="20">
        <v>49706</v>
      </c>
      <c r="W196" s="20">
        <v>235678</v>
      </c>
      <c r="X196" s="28">
        <f t="shared" si="9"/>
        <v>38625</v>
      </c>
      <c r="Y196" s="2">
        <f t="shared" si="10"/>
        <v>0.18950128134484356</v>
      </c>
      <c r="Z196" s="2">
        <f t="shared" si="11"/>
        <v>0.21159136032466566</v>
      </c>
    </row>
    <row r="197" spans="1:26" ht="12.75">
      <c r="A197" s="18">
        <v>38717</v>
      </c>
      <c r="B197" s="20">
        <v>139744</v>
      </c>
      <c r="C197" s="20">
        <v>15657</v>
      </c>
      <c r="D197" s="20">
        <v>14727</v>
      </c>
      <c r="E197" s="20">
        <v>19697</v>
      </c>
      <c r="F197" s="20">
        <v>7946</v>
      </c>
      <c r="G197" s="20">
        <v>56294.02</v>
      </c>
      <c r="H197" s="20">
        <v>942</v>
      </c>
      <c r="I197" s="20">
        <v>360</v>
      </c>
      <c r="J197" s="20">
        <v>51680</v>
      </c>
      <c r="K197" s="20">
        <v>51979</v>
      </c>
      <c r="L197" s="20">
        <v>252459</v>
      </c>
      <c r="M197" s="20">
        <v>135474</v>
      </c>
      <c r="N197" s="20">
        <v>14982</v>
      </c>
      <c r="O197" s="20">
        <v>13722</v>
      </c>
      <c r="P197" s="20">
        <v>19986</v>
      </c>
      <c r="Q197" s="20">
        <v>7693</v>
      </c>
      <c r="R197" s="20">
        <v>52907</v>
      </c>
      <c r="S197" s="20">
        <v>968</v>
      </c>
      <c r="T197" s="20">
        <v>326</v>
      </c>
      <c r="U197" s="20">
        <v>48110</v>
      </c>
      <c r="V197" s="20">
        <v>51707</v>
      </c>
      <c r="W197" s="20">
        <v>240701</v>
      </c>
      <c r="X197" s="28">
        <f t="shared" si="9"/>
        <v>38717</v>
      </c>
      <c r="Y197" s="2">
        <f t="shared" si="10"/>
        <v>0.1935579224701592</v>
      </c>
      <c r="Z197" s="2">
        <f t="shared" si="11"/>
        <v>0.2119673772765488</v>
      </c>
    </row>
    <row r="198" spans="1:26" ht="12.75">
      <c r="A198" s="18">
        <v>38807</v>
      </c>
      <c r="B198" s="20">
        <v>140841</v>
      </c>
      <c r="C198" s="20">
        <v>15072</v>
      </c>
      <c r="D198" s="20">
        <v>14934</v>
      </c>
      <c r="E198" s="20">
        <v>19933</v>
      </c>
      <c r="F198" s="20">
        <v>8251</v>
      </c>
      <c r="G198" s="20">
        <v>56763.77</v>
      </c>
      <c r="H198" s="20">
        <v>250</v>
      </c>
      <c r="I198" s="20">
        <v>271</v>
      </c>
      <c r="J198" s="20">
        <v>51963</v>
      </c>
      <c r="K198" s="20">
        <v>52385</v>
      </c>
      <c r="L198" s="20">
        <v>253918</v>
      </c>
      <c r="M198" s="20">
        <v>137650</v>
      </c>
      <c r="N198" s="20">
        <v>14585</v>
      </c>
      <c r="O198" s="20">
        <v>14074</v>
      </c>
      <c r="P198" s="20">
        <v>20268</v>
      </c>
      <c r="Q198" s="20">
        <v>7727</v>
      </c>
      <c r="R198" s="20">
        <v>54118</v>
      </c>
      <c r="S198" s="20">
        <v>167</v>
      </c>
      <c r="T198" s="20">
        <v>258</v>
      </c>
      <c r="U198" s="20">
        <v>49453</v>
      </c>
      <c r="V198" s="20">
        <v>53061</v>
      </c>
      <c r="W198" s="20">
        <v>243754</v>
      </c>
      <c r="X198" s="28">
        <f t="shared" si="9"/>
        <v>38807</v>
      </c>
      <c r="Y198" s="2">
        <f t="shared" si="10"/>
        <v>0.19844996097061818</v>
      </c>
      <c r="Z198" s="2">
        <f t="shared" si="11"/>
        <v>0.21388521474564715</v>
      </c>
    </row>
    <row r="199" spans="1:26" ht="12.75">
      <c r="A199" s="18">
        <v>38898</v>
      </c>
      <c r="B199" s="20">
        <v>142375</v>
      </c>
      <c r="C199" s="20">
        <v>15933</v>
      </c>
      <c r="D199" s="20">
        <v>15659</v>
      </c>
      <c r="E199" s="20">
        <v>18961</v>
      </c>
      <c r="F199" s="20">
        <v>8487</v>
      </c>
      <c r="G199" s="20">
        <v>56347.62</v>
      </c>
      <c r="H199" s="20">
        <v>-1046</v>
      </c>
      <c r="I199" s="20">
        <v>265</v>
      </c>
      <c r="J199" s="20">
        <v>53615</v>
      </c>
      <c r="K199" s="20">
        <v>54531</v>
      </c>
      <c r="L199" s="20">
        <v>255449</v>
      </c>
      <c r="M199" s="20">
        <v>140123</v>
      </c>
      <c r="N199" s="20">
        <v>15567</v>
      </c>
      <c r="O199" s="20">
        <v>15042</v>
      </c>
      <c r="P199" s="20">
        <v>19010</v>
      </c>
      <c r="Q199" s="20">
        <v>7939</v>
      </c>
      <c r="R199" s="20">
        <v>55019</v>
      </c>
      <c r="S199" s="20">
        <v>-1835</v>
      </c>
      <c r="T199" s="20">
        <v>303</v>
      </c>
      <c r="U199" s="20">
        <v>53136</v>
      </c>
      <c r="V199" s="20">
        <v>56483</v>
      </c>
      <c r="W199" s="20">
        <v>247607</v>
      </c>
      <c r="X199" s="28">
        <f t="shared" si="9"/>
        <v>38898</v>
      </c>
      <c r="Y199" s="2">
        <f t="shared" si="10"/>
        <v>0.20297290594581188</v>
      </c>
      <c r="Z199" s="2">
        <f t="shared" si="11"/>
        <v>0.21798933597867196</v>
      </c>
    </row>
    <row r="200" spans="1:26" ht="12.75">
      <c r="A200" s="18">
        <v>38990</v>
      </c>
      <c r="B200" s="20">
        <v>143474</v>
      </c>
      <c r="C200" s="20">
        <v>15577</v>
      </c>
      <c r="D200" s="20">
        <v>15326</v>
      </c>
      <c r="E200" s="20">
        <v>19101</v>
      </c>
      <c r="F200" s="20">
        <v>8060</v>
      </c>
      <c r="G200" s="20">
        <v>57752.29</v>
      </c>
      <c r="H200" s="20">
        <v>-660</v>
      </c>
      <c r="I200" s="20">
        <v>28</v>
      </c>
      <c r="J200" s="20">
        <v>53093</v>
      </c>
      <c r="K200" s="20">
        <v>53590</v>
      </c>
      <c r="L200" s="20">
        <v>257084</v>
      </c>
      <c r="M200" s="20">
        <v>142369</v>
      </c>
      <c r="N200" s="20">
        <v>15374</v>
      </c>
      <c r="O200" s="20">
        <v>14986</v>
      </c>
      <c r="P200" s="20">
        <v>19242</v>
      </c>
      <c r="Q200" s="20">
        <v>8043</v>
      </c>
      <c r="R200" s="20">
        <v>56923</v>
      </c>
      <c r="S200" s="20">
        <v>-957</v>
      </c>
      <c r="T200" s="20">
        <v>77</v>
      </c>
      <c r="U200" s="20">
        <v>53189</v>
      </c>
      <c r="V200" s="20">
        <v>55157</v>
      </c>
      <c r="W200" s="20">
        <v>253046</v>
      </c>
      <c r="X200" s="28">
        <f t="shared" si="9"/>
        <v>38990</v>
      </c>
      <c r="Y200" s="2">
        <f t="shared" si="10"/>
        <v>0.20697020022170157</v>
      </c>
      <c r="Z200" s="2">
        <f t="shared" si="11"/>
        <v>0.21967946661685825</v>
      </c>
    </row>
    <row r="201" spans="1:26" ht="12.75">
      <c r="A201" s="18">
        <v>39082</v>
      </c>
      <c r="B201" s="20">
        <v>145778</v>
      </c>
      <c r="C201" s="20">
        <v>16153</v>
      </c>
      <c r="D201" s="20">
        <v>16222</v>
      </c>
      <c r="E201" s="20">
        <v>18840</v>
      </c>
      <c r="F201" s="20">
        <v>8011</v>
      </c>
      <c r="G201" s="20">
        <v>57467.21</v>
      </c>
      <c r="H201" s="20">
        <v>548</v>
      </c>
      <c r="I201" s="20">
        <v>93</v>
      </c>
      <c r="J201" s="20">
        <v>53601</v>
      </c>
      <c r="K201" s="20">
        <v>56420</v>
      </c>
      <c r="L201" s="20">
        <v>259537</v>
      </c>
      <c r="M201" s="20">
        <v>145137</v>
      </c>
      <c r="N201" s="20">
        <v>16051</v>
      </c>
      <c r="O201" s="20">
        <v>16090</v>
      </c>
      <c r="P201" s="20">
        <v>18976</v>
      </c>
      <c r="Q201" s="20">
        <v>8120</v>
      </c>
      <c r="R201" s="20">
        <v>57042</v>
      </c>
      <c r="S201" s="20">
        <v>238</v>
      </c>
      <c r="T201" s="20">
        <v>229</v>
      </c>
      <c r="U201" s="20">
        <v>53664</v>
      </c>
      <c r="V201" s="20">
        <v>56681</v>
      </c>
      <c r="W201" s="20">
        <v>258051</v>
      </c>
      <c r="X201" s="28">
        <f t="shared" si="9"/>
        <v>39082</v>
      </c>
      <c r="Y201" s="2">
        <f t="shared" si="10"/>
        <v>0.20892845386041112</v>
      </c>
      <c r="Z201" s="2">
        <f t="shared" si="11"/>
        <v>0.22083917730219121</v>
      </c>
    </row>
    <row r="202" spans="1:26" ht="12.75">
      <c r="A202" s="18">
        <v>39172</v>
      </c>
      <c r="B202" s="20">
        <v>147420</v>
      </c>
      <c r="C202" s="20">
        <v>16245</v>
      </c>
      <c r="D202" s="20">
        <v>17854</v>
      </c>
      <c r="E202" s="20">
        <v>20277</v>
      </c>
      <c r="F202" s="20">
        <v>8445</v>
      </c>
      <c r="G202" s="20">
        <v>57434.95</v>
      </c>
      <c r="H202" s="20">
        <v>2175</v>
      </c>
      <c r="I202" s="20">
        <v>-187</v>
      </c>
      <c r="J202" s="20">
        <v>54096</v>
      </c>
      <c r="K202" s="20">
        <v>58716</v>
      </c>
      <c r="L202" s="20">
        <v>263470</v>
      </c>
      <c r="M202" s="20">
        <v>147553</v>
      </c>
      <c r="N202" s="20">
        <v>16327</v>
      </c>
      <c r="O202" s="20">
        <v>17861</v>
      </c>
      <c r="P202" s="20">
        <v>20200</v>
      </c>
      <c r="Q202" s="20">
        <v>8477</v>
      </c>
      <c r="R202" s="20">
        <v>57696</v>
      </c>
      <c r="S202" s="20">
        <v>2117</v>
      </c>
      <c r="T202" s="20">
        <v>-72</v>
      </c>
      <c r="U202" s="20">
        <v>54257</v>
      </c>
      <c r="V202" s="20">
        <v>58107</v>
      </c>
      <c r="W202" s="20">
        <v>264691</v>
      </c>
      <c r="X202" s="28">
        <f t="shared" si="9"/>
        <v>39172</v>
      </c>
      <c r="Y202" s="2">
        <f t="shared" si="10"/>
        <v>0.20934829660101917</v>
      </c>
      <c r="Z202" s="2">
        <f t="shared" si="11"/>
        <v>0.22125181381577982</v>
      </c>
    </row>
    <row r="203" spans="1:26" ht="12.75">
      <c r="A203" s="18">
        <v>39263</v>
      </c>
      <c r="B203" s="20">
        <v>148251</v>
      </c>
      <c r="C203" s="20">
        <v>16071</v>
      </c>
      <c r="D203" s="20">
        <v>17639</v>
      </c>
      <c r="E203" s="20">
        <v>21268</v>
      </c>
      <c r="F203" s="20">
        <v>9113</v>
      </c>
      <c r="G203" s="20">
        <v>59080.96</v>
      </c>
      <c r="H203" s="20">
        <v>860</v>
      </c>
      <c r="I203" s="20">
        <v>-205</v>
      </c>
      <c r="J203" s="20">
        <v>54905</v>
      </c>
      <c r="K203" s="20">
        <v>59726</v>
      </c>
      <c r="L203" s="20">
        <v>265584</v>
      </c>
      <c r="M203" s="20">
        <v>149966</v>
      </c>
      <c r="N203" s="20">
        <v>16359</v>
      </c>
      <c r="O203" s="20">
        <v>17916</v>
      </c>
      <c r="P203" s="20">
        <v>21016</v>
      </c>
      <c r="Q203" s="20">
        <v>8971</v>
      </c>
      <c r="R203" s="20">
        <v>59742</v>
      </c>
      <c r="S203" s="20">
        <v>402</v>
      </c>
      <c r="T203" s="20">
        <v>-489</v>
      </c>
      <c r="U203" s="20">
        <v>54825</v>
      </c>
      <c r="V203" s="20">
        <v>59050</v>
      </c>
      <c r="W203" s="20">
        <v>268089</v>
      </c>
      <c r="X203" s="28">
        <f t="shared" si="9"/>
        <v>39263</v>
      </c>
      <c r="Y203" s="2">
        <f t="shared" si="10"/>
        <v>0.20685866246693815</v>
      </c>
      <c r="Z203" s="2">
        <f t="shared" si="11"/>
        <v>0.21936971501431682</v>
      </c>
    </row>
    <row r="204" spans="1:26" ht="12.75">
      <c r="A204" s="18">
        <v>39355</v>
      </c>
      <c r="B204" s="20">
        <v>149987</v>
      </c>
      <c r="C204" s="20">
        <v>16008</v>
      </c>
      <c r="D204" s="20">
        <v>18301</v>
      </c>
      <c r="E204" s="20">
        <v>21502</v>
      </c>
      <c r="F204" s="20">
        <v>9158</v>
      </c>
      <c r="G204" s="20">
        <v>58718.83</v>
      </c>
      <c r="H204" s="20">
        <v>1394</v>
      </c>
      <c r="I204" s="20">
        <v>-241</v>
      </c>
      <c r="J204" s="20">
        <v>55270</v>
      </c>
      <c r="K204" s="20">
        <v>61084</v>
      </c>
      <c r="L204" s="20">
        <v>267946</v>
      </c>
      <c r="M204" s="20">
        <v>152972</v>
      </c>
      <c r="N204" s="20">
        <v>16483</v>
      </c>
      <c r="O204" s="20">
        <v>18947</v>
      </c>
      <c r="P204" s="20">
        <v>21016</v>
      </c>
      <c r="Q204" s="20">
        <v>9273</v>
      </c>
      <c r="R204" s="20">
        <v>60081</v>
      </c>
      <c r="S204" s="20">
        <v>1126</v>
      </c>
      <c r="T204" s="20">
        <v>-178</v>
      </c>
      <c r="U204" s="20">
        <v>54276</v>
      </c>
      <c r="V204" s="20">
        <v>59805</v>
      </c>
      <c r="W204" s="20">
        <v>273153</v>
      </c>
      <c r="X204" s="28">
        <f t="shared" si="9"/>
        <v>39355</v>
      </c>
      <c r="Y204" s="2">
        <f t="shared" si="10"/>
        <v>0.2039711123475541</v>
      </c>
      <c r="Z204" s="2">
        <f t="shared" si="11"/>
        <v>0.21959258785846403</v>
      </c>
    </row>
    <row r="205" spans="1:26" ht="12.75">
      <c r="A205" s="18">
        <v>39447</v>
      </c>
      <c r="B205" s="20">
        <v>152170</v>
      </c>
      <c r="C205" s="20">
        <v>16126</v>
      </c>
      <c r="D205" s="20">
        <v>17757</v>
      </c>
      <c r="E205" s="20">
        <v>22588</v>
      </c>
      <c r="F205" s="20">
        <v>9129</v>
      </c>
      <c r="G205" s="20">
        <v>60407.13</v>
      </c>
      <c r="H205" s="20">
        <v>1334</v>
      </c>
      <c r="I205" s="20">
        <v>1036</v>
      </c>
      <c r="J205" s="20">
        <v>54976</v>
      </c>
      <c r="K205" s="20">
        <v>62889</v>
      </c>
      <c r="L205" s="20">
        <v>270528</v>
      </c>
      <c r="M205" s="20">
        <v>156467</v>
      </c>
      <c r="N205" s="20">
        <v>16837</v>
      </c>
      <c r="O205" s="20">
        <v>18639</v>
      </c>
      <c r="P205" s="20">
        <v>21732</v>
      </c>
      <c r="Q205" s="20">
        <v>9417</v>
      </c>
      <c r="R205" s="20">
        <v>62445</v>
      </c>
      <c r="S205" s="20">
        <v>1496</v>
      </c>
      <c r="T205" s="20">
        <v>1575</v>
      </c>
      <c r="U205" s="20">
        <v>54564</v>
      </c>
      <c r="V205" s="20">
        <v>61412</v>
      </c>
      <c r="W205" s="20">
        <v>279658</v>
      </c>
      <c r="X205" s="28">
        <f t="shared" si="9"/>
        <v>39447</v>
      </c>
      <c r="Y205" s="2">
        <f t="shared" si="10"/>
        <v>0.20074042618260468</v>
      </c>
      <c r="Z205" s="2">
        <f t="shared" si="11"/>
        <v>0.21957993387933392</v>
      </c>
    </row>
    <row r="206" spans="1:26" ht="12.75">
      <c r="A206" s="18">
        <v>39538</v>
      </c>
      <c r="B206" s="20">
        <v>153128</v>
      </c>
      <c r="C206" s="20">
        <v>16292</v>
      </c>
      <c r="D206" s="20">
        <v>19237</v>
      </c>
      <c r="E206" s="20">
        <v>23294</v>
      </c>
      <c r="F206" s="20">
        <v>9115</v>
      </c>
      <c r="G206" s="20">
        <v>61120.05</v>
      </c>
      <c r="H206" s="20">
        <v>1663</v>
      </c>
      <c r="I206" s="20">
        <v>-47</v>
      </c>
      <c r="J206" s="20">
        <v>56253</v>
      </c>
      <c r="K206" s="20">
        <v>66425</v>
      </c>
      <c r="L206" s="20">
        <v>272529</v>
      </c>
      <c r="M206" s="20">
        <v>159121</v>
      </c>
      <c r="N206" s="20">
        <v>17307</v>
      </c>
      <c r="O206" s="20">
        <v>20601</v>
      </c>
      <c r="P206" s="20">
        <v>22261</v>
      </c>
      <c r="Q206" s="20">
        <v>9507</v>
      </c>
      <c r="R206" s="20">
        <v>63470</v>
      </c>
      <c r="S206" s="20">
        <v>1810</v>
      </c>
      <c r="T206" s="20">
        <v>369</v>
      </c>
      <c r="U206" s="20">
        <v>58041</v>
      </c>
      <c r="V206" s="20">
        <v>66417</v>
      </c>
      <c r="W206" s="20">
        <v>285020</v>
      </c>
      <c r="X206" s="28">
        <f t="shared" si="9"/>
        <v>39538</v>
      </c>
      <c r="Y206" s="2">
        <f t="shared" si="10"/>
        <v>0.20047200520833333</v>
      </c>
      <c r="Z206" s="2">
        <f t="shared" si="11"/>
        <v>0.22305772569444443</v>
      </c>
    </row>
    <row r="207" spans="1:26" ht="12.75">
      <c r="A207" s="18">
        <v>39629</v>
      </c>
      <c r="B207" s="20">
        <v>153095</v>
      </c>
      <c r="C207" s="20">
        <v>16712</v>
      </c>
      <c r="D207" s="20">
        <v>19370</v>
      </c>
      <c r="E207" s="20">
        <v>24829</v>
      </c>
      <c r="F207" s="20">
        <v>8951</v>
      </c>
      <c r="G207" s="20">
        <v>62135.39</v>
      </c>
      <c r="H207" s="20">
        <v>900</v>
      </c>
      <c r="I207" s="20">
        <v>-416</v>
      </c>
      <c r="J207" s="20">
        <v>58004</v>
      </c>
      <c r="K207" s="20">
        <v>69605</v>
      </c>
      <c r="L207" s="20">
        <v>273448</v>
      </c>
      <c r="M207" s="20">
        <v>160494</v>
      </c>
      <c r="N207" s="20">
        <v>17945</v>
      </c>
      <c r="O207" s="20">
        <v>21140</v>
      </c>
      <c r="P207" s="20">
        <v>23590</v>
      </c>
      <c r="Q207" s="20">
        <v>9316</v>
      </c>
      <c r="R207" s="20">
        <v>65408</v>
      </c>
      <c r="S207" s="20">
        <v>552</v>
      </c>
      <c r="T207" s="20">
        <v>-1143</v>
      </c>
      <c r="U207" s="20">
        <v>67017</v>
      </c>
      <c r="V207" s="20">
        <v>69949</v>
      </c>
      <c r="W207" s="20">
        <v>293917</v>
      </c>
      <c r="X207" s="28">
        <f t="shared" si="9"/>
        <v>39629</v>
      </c>
      <c r="Y207" s="2">
        <f t="shared" si="10"/>
        <v>0.20666968265020128</v>
      </c>
      <c r="Z207" s="2">
        <f t="shared" si="11"/>
        <v>0.22759748636622287</v>
      </c>
    </row>
    <row r="208" spans="1:26" ht="12.75">
      <c r="A208" s="18">
        <v>39721</v>
      </c>
      <c r="B208" s="20">
        <v>153410</v>
      </c>
      <c r="C208" s="20">
        <v>16830</v>
      </c>
      <c r="D208" s="20">
        <v>20405</v>
      </c>
      <c r="E208" s="20">
        <v>25165</v>
      </c>
      <c r="F208" s="20">
        <v>8561</v>
      </c>
      <c r="G208" s="20">
        <v>63463.91</v>
      </c>
      <c r="H208" s="20">
        <v>1235</v>
      </c>
      <c r="I208" s="20">
        <v>-740</v>
      </c>
      <c r="J208" s="20">
        <v>56990</v>
      </c>
      <c r="K208" s="20">
        <v>69622</v>
      </c>
      <c r="L208" s="20">
        <v>274316</v>
      </c>
      <c r="M208" s="20">
        <v>163142</v>
      </c>
      <c r="N208" s="20">
        <v>18361</v>
      </c>
      <c r="O208" s="20">
        <v>22754</v>
      </c>
      <c r="P208" s="20">
        <v>24096</v>
      </c>
      <c r="Q208" s="20">
        <v>8711</v>
      </c>
      <c r="R208" s="20">
        <v>67440</v>
      </c>
      <c r="S208" s="20">
        <v>1303</v>
      </c>
      <c r="T208" s="20">
        <v>-1310</v>
      </c>
      <c r="U208" s="20">
        <v>73046</v>
      </c>
      <c r="V208" s="20">
        <v>72952</v>
      </c>
      <c r="W208" s="20">
        <v>303228</v>
      </c>
      <c r="X208" s="28">
        <f t="shared" si="9"/>
        <v>39721</v>
      </c>
      <c r="Y208" s="2">
        <f t="shared" si="10"/>
        <v>0.2174754674335075</v>
      </c>
      <c r="Z208" s="2">
        <f t="shared" si="11"/>
        <v>0.23302172534026266</v>
      </c>
    </row>
    <row r="209" spans="1:26" ht="12.75">
      <c r="A209" s="18">
        <v>39813</v>
      </c>
      <c r="B209" s="20">
        <v>153605</v>
      </c>
      <c r="C209" s="20">
        <v>16409</v>
      </c>
      <c r="D209" s="20">
        <v>20743</v>
      </c>
      <c r="E209" s="20">
        <v>25186</v>
      </c>
      <c r="F209" s="20">
        <v>8560</v>
      </c>
      <c r="G209" s="20">
        <v>63415.17</v>
      </c>
      <c r="H209" s="20">
        <v>-2062</v>
      </c>
      <c r="I209" s="20">
        <v>-1576</v>
      </c>
      <c r="J209" s="20">
        <v>56255</v>
      </c>
      <c r="K209" s="20">
        <v>64149</v>
      </c>
      <c r="L209" s="20">
        <v>272367</v>
      </c>
      <c r="M209" s="20">
        <v>164492</v>
      </c>
      <c r="N209" s="20">
        <v>17893</v>
      </c>
      <c r="O209" s="20">
        <v>22968</v>
      </c>
      <c r="P209" s="20">
        <v>25121</v>
      </c>
      <c r="Q209" s="20">
        <v>8666</v>
      </c>
      <c r="R209" s="20">
        <v>68613</v>
      </c>
      <c r="S209" s="20">
        <v>-2446</v>
      </c>
      <c r="T209" s="20">
        <v>-1372</v>
      </c>
      <c r="U209" s="20">
        <v>78577</v>
      </c>
      <c r="V209" s="20">
        <v>75367</v>
      </c>
      <c r="W209" s="20">
        <v>302802</v>
      </c>
      <c r="X209" s="28">
        <f t="shared" si="9"/>
        <v>39813</v>
      </c>
      <c r="Y209" s="2">
        <f t="shared" si="10"/>
        <v>0.2334925782743317</v>
      </c>
      <c r="Z209" s="2">
        <f t="shared" si="11"/>
        <v>0.24024719675737805</v>
      </c>
    </row>
    <row r="210" spans="1:26" ht="12.75">
      <c r="A210" s="18">
        <v>39903</v>
      </c>
      <c r="B210" s="20">
        <v>154380</v>
      </c>
      <c r="C210" s="20">
        <v>15751</v>
      </c>
      <c r="D210" s="20">
        <v>19739</v>
      </c>
      <c r="E210" s="20">
        <v>22661</v>
      </c>
      <c r="F210" s="20">
        <v>9046</v>
      </c>
      <c r="G210" s="20">
        <v>63272.19</v>
      </c>
      <c r="H210" s="20">
        <v>-2132</v>
      </c>
      <c r="I210" s="20">
        <v>-975</v>
      </c>
      <c r="J210" s="20">
        <v>57368</v>
      </c>
      <c r="K210" s="20">
        <v>59255</v>
      </c>
      <c r="L210" s="20">
        <v>273446</v>
      </c>
      <c r="M210" s="20">
        <v>166799</v>
      </c>
      <c r="N210" s="20">
        <v>17014</v>
      </c>
      <c r="O210" s="20">
        <v>21424</v>
      </c>
      <c r="P210" s="20">
        <v>23449</v>
      </c>
      <c r="Q210" s="20">
        <v>8625</v>
      </c>
      <c r="R210" s="20">
        <v>68914</v>
      </c>
      <c r="S210" s="20">
        <v>-1852</v>
      </c>
      <c r="T210" s="20">
        <v>-554</v>
      </c>
      <c r="U210" s="20">
        <v>72266</v>
      </c>
      <c r="V210" s="20">
        <v>67999</v>
      </c>
      <c r="W210" s="20">
        <v>301116</v>
      </c>
      <c r="X210" s="28">
        <f t="shared" si="9"/>
        <v>39903</v>
      </c>
      <c r="Y210" s="2">
        <f t="shared" si="10"/>
        <v>0.24220711153369973</v>
      </c>
      <c r="Z210" s="2">
        <f t="shared" si="11"/>
        <v>0.2383446996535569</v>
      </c>
    </row>
    <row r="211" spans="1:26" ht="12.75">
      <c r="A211" s="18">
        <v>39994</v>
      </c>
      <c r="B211" s="20">
        <v>155673</v>
      </c>
      <c r="C211" s="20">
        <v>14891</v>
      </c>
      <c r="D211" s="20">
        <v>19407</v>
      </c>
      <c r="E211" s="20">
        <v>23956</v>
      </c>
      <c r="F211" s="20">
        <v>9431</v>
      </c>
      <c r="G211" s="20">
        <v>63765.72</v>
      </c>
      <c r="H211" s="20">
        <v>-3356</v>
      </c>
      <c r="I211" s="20">
        <v>723</v>
      </c>
      <c r="J211" s="20">
        <v>57916</v>
      </c>
      <c r="K211" s="20">
        <v>60486</v>
      </c>
      <c r="L211" s="20">
        <v>275135</v>
      </c>
      <c r="M211" s="20">
        <v>168682</v>
      </c>
      <c r="N211" s="20">
        <v>16195</v>
      </c>
      <c r="O211" s="20">
        <v>20533</v>
      </c>
      <c r="P211" s="20">
        <v>24815</v>
      </c>
      <c r="Q211" s="20">
        <v>9028</v>
      </c>
      <c r="R211" s="20">
        <v>69635</v>
      </c>
      <c r="S211" s="20">
        <v>-4108</v>
      </c>
      <c r="T211" s="20">
        <v>794</v>
      </c>
      <c r="U211" s="20">
        <v>61463</v>
      </c>
      <c r="V211" s="20">
        <v>63130</v>
      </c>
      <c r="W211" s="20">
        <v>296662</v>
      </c>
      <c r="X211" s="28">
        <f t="shared" si="9"/>
        <v>39994</v>
      </c>
      <c r="Y211" s="2">
        <f t="shared" si="10"/>
        <v>0.23704112283686435</v>
      </c>
      <c r="Z211" s="2">
        <f t="shared" si="11"/>
        <v>0.23213668624896994</v>
      </c>
    </row>
    <row r="212" spans="1:26" ht="12.75">
      <c r="A212" s="18">
        <v>40086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>
        <f>0.959876442323407*U211</f>
        <v>58996.885774523565</v>
      </c>
      <c r="V212" s="20">
        <f>1.0283950617284*V211</f>
        <v>64922.58024691389</v>
      </c>
      <c r="W212" s="20">
        <f>1.00192870873273*W211</f>
        <v>297234.17459006916</v>
      </c>
      <c r="X212" s="28">
        <f t="shared" si="9"/>
        <v>40086</v>
      </c>
      <c r="Y212" s="2">
        <f>+SUM(U209:U212)/SUM($W209:$W212)</f>
        <v>0.2264983096124841</v>
      </c>
      <c r="Z212" s="2">
        <f>+SUM(V209:V212)/SUM($W209:$W212)</f>
        <v>0.2265948976098919</v>
      </c>
    </row>
    <row r="213" spans="1:23" ht="12.75">
      <c r="A213" s="18">
        <v>40178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2.75">
      <c r="A214" s="18">
        <v>40268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2.75">
      <c r="A215" s="18">
        <v>40359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</sheetData>
  <hyperlinks>
    <hyperlink ref="A9" r:id="rId1" display="Notes to Tables"/>
    <hyperlink ref="B10" r:id="rId2" display="http://www.abs.gov.au/"/>
    <hyperlink ref="C10" r:id="rId3" display="http://www.abs.gov.au/"/>
    <hyperlink ref="D10" r:id="rId4" display="http://www.abs.gov.au/"/>
    <hyperlink ref="E10" r:id="rId5" display="http://www.abs.gov.au/"/>
    <hyperlink ref="F10" r:id="rId6" display="http://www.abs.gov.au/"/>
    <hyperlink ref="G10" r:id="rId7" display="http://www.abs.gov.au/"/>
    <hyperlink ref="H10" r:id="rId8" display="http://www.abs.gov.au/"/>
    <hyperlink ref="I10" r:id="rId9" display="http://www.abs.gov.au/"/>
    <hyperlink ref="J10" r:id="rId10" display="http://www.abs.gov.au/"/>
    <hyperlink ref="K10" r:id="rId11" display="http://www.abs.gov.au/"/>
    <hyperlink ref="L10" r:id="rId12" display="http://www.abs.gov.au/"/>
    <hyperlink ref="M10" r:id="rId13" display="http://www.abs.gov.au/"/>
    <hyperlink ref="N10" r:id="rId14" display="http://www.abs.gov.au/"/>
    <hyperlink ref="O10" r:id="rId15" display="http://www.abs.gov.au/"/>
    <hyperlink ref="P10" r:id="rId16" display="http://www.abs.gov.au/"/>
    <hyperlink ref="Q10" r:id="rId17" display="http://www.abs.gov.au/"/>
    <hyperlink ref="R10" r:id="rId18" display="http://www.abs.gov.au/"/>
    <hyperlink ref="S10" r:id="rId19" display="http://www.abs.gov.au/"/>
    <hyperlink ref="T10" r:id="rId20" display="http://www.abs.gov.au/"/>
    <hyperlink ref="U10" r:id="rId21" display="http://www.abs.gov.au/"/>
    <hyperlink ref="V10" r:id="rId22" display="http://www.abs.gov.au/"/>
    <hyperlink ref="W10" r:id="rId23" display="http://www.abs.gov.au/"/>
  </hyperlinks>
  <printOptions gridLines="1" headings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90" r:id="rId25"/>
  <headerFooter alignWithMargins="0">
    <oddHeader>&amp;LReserve Bank of Australia&amp;R&amp;F</oddHeader>
    <oddFooter>&amp;L&amp;D &amp;T&amp;CPage &amp;P</oddFoot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G.11 Gross Domestic Product - Expenditure Components</dc:title>
  <dc:subject>Reserve Bank of Australia Bulletin</dc:subject>
  <dc:creator/>
  <cp:keywords/>
  <dc:description/>
  <cp:lastModifiedBy>Leigh Harkness</cp:lastModifiedBy>
  <cp:lastPrinted>2005-07-25T03:39:21Z</cp:lastPrinted>
  <dcterms:created xsi:type="dcterms:W3CDTF">2003-05-28T22:13:14Z</dcterms:created>
  <dcterms:modified xsi:type="dcterms:W3CDTF">2010-01-10T03:57:28Z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-825774842</vt:i4>
  </property>
  <property fmtid="{D5CDD505-2E9C-101B-9397-08002B2CF9AE}" pid="3" name="_EmailSubject">
    <vt:lpwstr>BOP/EAF/PWL Bulletin historical files 2005</vt:lpwstr>
  </property>
  <property fmtid="{D5CDD505-2E9C-101B-9397-08002B2CF9AE}" pid="4" name="_AuthorEmail">
    <vt:lpwstr>DrewP@rba.gov.au</vt:lpwstr>
  </property>
  <property fmtid="{D5CDD505-2E9C-101B-9397-08002B2CF9AE}" pid="5" name="_AuthorEmailDisplayName">
    <vt:lpwstr>DREW, Paula</vt:lpwstr>
  </property>
  <property fmtid="{D5CDD505-2E9C-101B-9397-08002B2CF9AE}" pid="6" name="_PreviousAdHocReviewCycleID">
    <vt:i4>-825774842</vt:i4>
  </property>
  <property fmtid="{D5CDD505-2E9C-101B-9397-08002B2CF9AE}" pid="7" name="_ReviewingToolsShownOnce">
    <vt:lpwstr/>
  </property>
</Properties>
</file>